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OneDrive\Documentos\DANARINVEST\INTERNET PROJECT\Trading Web\ARTÍCULOS\DOCUMENTOS DESCARGABLES ARTÍCULOS\"/>
    </mc:Choice>
  </mc:AlternateContent>
  <xr:revisionPtr revIDLastSave="0" documentId="13_ncr:1_{8AA75243-D284-4C4B-B046-FFEDA4D1C7B4}" xr6:coauthVersionLast="36" xr6:coauthVersionMax="36" xr10:uidLastSave="{00000000-0000-0000-0000-000000000000}"/>
  <bookViews>
    <workbookView xWindow="0" yWindow="0" windowWidth="23040" windowHeight="9780" xr2:uid="{B4BE5A5C-EA67-4E6C-AD10-C5C47574F6EB}"/>
  </bookViews>
  <sheets>
    <sheet name="EJEMPLO WEB" sheetId="3" r:id="rId1"/>
    <sheet name="Hoja1" sheetId="5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3" l="1"/>
  <c r="F18" i="3"/>
  <c r="G18" i="5"/>
  <c r="F18" i="5"/>
  <c r="C36" i="5"/>
  <c r="D36" i="5" s="1"/>
  <c r="C35" i="5"/>
  <c r="D35" i="5" s="1"/>
  <c r="C34" i="5"/>
  <c r="E34" i="5" s="1"/>
  <c r="C33" i="5"/>
  <c r="E33" i="5" s="1"/>
  <c r="C32" i="5"/>
  <c r="D32" i="5" s="1"/>
  <c r="D31" i="5"/>
  <c r="C31" i="5"/>
  <c r="E31" i="5" s="1"/>
  <c r="C30" i="5"/>
  <c r="D30" i="5" s="1"/>
  <c r="C29" i="5"/>
  <c r="E29" i="5" s="1"/>
  <c r="C28" i="5"/>
  <c r="E28" i="5" s="1"/>
  <c r="C27" i="5"/>
  <c r="E27" i="5" s="1"/>
  <c r="D26" i="5"/>
  <c r="C26" i="5"/>
  <c r="E26" i="5" s="1"/>
  <c r="C25" i="5"/>
  <c r="E25" i="5" s="1"/>
  <c r="C24" i="5"/>
  <c r="D24" i="5" s="1"/>
  <c r="E23" i="5"/>
  <c r="C23" i="5"/>
  <c r="D23" i="5" s="1"/>
  <c r="C22" i="5"/>
  <c r="D22" i="5" s="1"/>
  <c r="E21" i="5"/>
  <c r="C21" i="5"/>
  <c r="D21" i="5" s="1"/>
  <c r="C20" i="5"/>
  <c r="D20" i="5" s="1"/>
  <c r="C19" i="5"/>
  <c r="E19" i="5" s="1"/>
  <c r="D18" i="5"/>
  <c r="C18" i="5"/>
  <c r="E18" i="5" s="1"/>
  <c r="E17" i="5"/>
  <c r="D17" i="5"/>
  <c r="C17" i="5"/>
  <c r="C16" i="5"/>
  <c r="D16" i="5" s="1"/>
  <c r="C15" i="5"/>
  <c r="D15" i="5" s="1"/>
  <c r="C14" i="5"/>
  <c r="D14" i="5" s="1"/>
  <c r="C13" i="5"/>
  <c r="E13" i="5" s="1"/>
  <c r="C12" i="5"/>
  <c r="D12" i="5" s="1"/>
  <c r="C11" i="5"/>
  <c r="E11" i="5" s="1"/>
  <c r="D10" i="5"/>
  <c r="C10" i="5"/>
  <c r="E10" i="5" s="1"/>
  <c r="D9" i="5"/>
  <c r="C9" i="5"/>
  <c r="E9" i="5" s="1"/>
  <c r="E8" i="5"/>
  <c r="C8" i="5"/>
  <c r="D8" i="5" s="1"/>
  <c r="C7" i="5"/>
  <c r="D7" i="5" s="1"/>
  <c r="E6" i="5"/>
  <c r="C6" i="5"/>
  <c r="D6" i="5" s="1"/>
  <c r="C5" i="5"/>
  <c r="E16" i="5" l="1"/>
  <c r="D29" i="5"/>
  <c r="E32" i="5"/>
  <c r="D11" i="5"/>
  <c r="E24" i="5"/>
  <c r="E30" i="5"/>
  <c r="D34" i="5"/>
  <c r="E22" i="5"/>
  <c r="E14" i="5"/>
  <c r="E7" i="5"/>
  <c r="E35" i="5"/>
  <c r="E15" i="5"/>
  <c r="D28" i="5"/>
  <c r="E12" i="5"/>
  <c r="D19" i="5"/>
  <c r="F19" i="5" s="1"/>
  <c r="E20" i="5"/>
  <c r="D27" i="5"/>
  <c r="E36" i="5"/>
  <c r="D25" i="5"/>
  <c r="D33" i="5"/>
  <c r="D5" i="5"/>
  <c r="D13" i="5"/>
  <c r="E5" i="5"/>
  <c r="G19" i="5" l="1"/>
  <c r="G20" i="5" s="1"/>
  <c r="G21" i="5" s="1"/>
  <c r="G22" i="5" s="1"/>
  <c r="G23" i="5" s="1"/>
  <c r="G24" i="5" s="1"/>
  <c r="G25" i="5" s="1"/>
  <c r="G26" i="5" s="1"/>
  <c r="G27" i="5" s="1"/>
  <c r="G28" i="5" s="1"/>
  <c r="G29" i="5" s="1"/>
  <c r="G30" i="5" s="1"/>
  <c r="G31" i="5" s="1"/>
  <c r="G32" i="5" s="1"/>
  <c r="G33" i="5" s="1"/>
  <c r="G34" i="5" s="1"/>
  <c r="G35" i="5" s="1"/>
  <c r="G36" i="5" s="1"/>
  <c r="F20" i="5"/>
  <c r="H18" i="5"/>
  <c r="I18" i="5" s="1"/>
  <c r="H19" i="5" l="1"/>
  <c r="I19" i="5" s="1"/>
  <c r="H20" i="5"/>
  <c r="I20" i="5" s="1"/>
  <c r="F21" i="5"/>
  <c r="H21" i="5" l="1"/>
  <c r="I21" i="5" s="1"/>
  <c r="F22" i="5"/>
  <c r="F23" i="5" l="1"/>
  <c r="H22" i="5"/>
  <c r="I22" i="5" s="1"/>
  <c r="H23" i="5" l="1"/>
  <c r="I23" i="5" s="1"/>
  <c r="F24" i="5"/>
  <c r="H24" i="5" l="1"/>
  <c r="I24" i="5" s="1"/>
  <c r="F25" i="5"/>
  <c r="F26" i="5" l="1"/>
  <c r="H25" i="5"/>
  <c r="I25" i="5" s="1"/>
  <c r="F27" i="5" l="1"/>
  <c r="H26" i="5"/>
  <c r="I26" i="5" s="1"/>
  <c r="H27" i="5" l="1"/>
  <c r="I27" i="5" s="1"/>
  <c r="F28" i="5"/>
  <c r="H28" i="5" l="1"/>
  <c r="I28" i="5" s="1"/>
  <c r="F29" i="5"/>
  <c r="F30" i="5" l="1"/>
  <c r="H29" i="5"/>
  <c r="I29" i="5" s="1"/>
  <c r="F31" i="5" l="1"/>
  <c r="H30" i="5"/>
  <c r="I30" i="5" s="1"/>
  <c r="H31" i="5" l="1"/>
  <c r="I31" i="5" s="1"/>
  <c r="F32" i="5"/>
  <c r="H32" i="5" l="1"/>
  <c r="I32" i="5" s="1"/>
  <c r="F33" i="5"/>
  <c r="F34" i="5" l="1"/>
  <c r="H33" i="5"/>
  <c r="I33" i="5" s="1"/>
  <c r="F35" i="5" l="1"/>
  <c r="H34" i="5"/>
  <c r="I34" i="5" s="1"/>
  <c r="F36" i="5" l="1"/>
  <c r="H35" i="5"/>
  <c r="I35" i="5" s="1"/>
  <c r="H36" i="5" l="1"/>
  <c r="I36" i="5" s="1"/>
  <c r="H18" i="3" l="1"/>
  <c r="I18" i="3" s="1"/>
  <c r="F20" i="3"/>
  <c r="F21" i="3" s="1"/>
  <c r="F22" i="3" s="1"/>
  <c r="F23" i="3" s="1"/>
  <c r="F24" i="3" s="1"/>
  <c r="F25" i="3" s="1"/>
  <c r="F26" i="3" s="1"/>
  <c r="F27" i="3" s="1"/>
  <c r="F28" i="3" s="1"/>
  <c r="F29" i="3" s="1"/>
  <c r="F30" i="3" s="1"/>
  <c r="F31" i="3" s="1"/>
  <c r="F32" i="3" s="1"/>
  <c r="F33" i="3" s="1"/>
  <c r="F34" i="3" s="1"/>
  <c r="F35" i="3" s="1"/>
  <c r="F36" i="3" s="1"/>
  <c r="F37" i="3" s="1"/>
  <c r="F38" i="3" s="1"/>
  <c r="F39" i="3" s="1"/>
  <c r="F40" i="3" s="1"/>
  <c r="F41" i="3" s="1"/>
  <c r="F42" i="3" s="1"/>
  <c r="F43" i="3" s="1"/>
  <c r="F44" i="3" s="1"/>
  <c r="F45" i="3" s="1"/>
  <c r="F46" i="3" s="1"/>
  <c r="F47" i="3" s="1"/>
  <c r="F48" i="3" s="1"/>
  <c r="F49" i="3" s="1"/>
  <c r="F50" i="3" s="1"/>
  <c r="F51" i="3" s="1"/>
  <c r="F52" i="3" s="1"/>
  <c r="F53" i="3" s="1"/>
  <c r="F54" i="3" s="1"/>
  <c r="F55" i="3" s="1"/>
  <c r="F56" i="3" s="1"/>
  <c r="F57" i="3" s="1"/>
  <c r="F58" i="3" s="1"/>
  <c r="F59" i="3" s="1"/>
  <c r="F60" i="3" s="1"/>
  <c r="F61" i="3" s="1"/>
  <c r="E61" i="3"/>
  <c r="E60" i="3"/>
  <c r="E59" i="3"/>
  <c r="E58" i="3"/>
  <c r="E57" i="3"/>
  <c r="E56" i="3"/>
  <c r="E55" i="3"/>
  <c r="E54" i="3"/>
  <c r="E53" i="3"/>
  <c r="E52" i="3"/>
  <c r="E51" i="3"/>
  <c r="E50" i="3"/>
  <c r="E49" i="3"/>
  <c r="E48" i="3"/>
  <c r="E47" i="3"/>
  <c r="E46" i="3"/>
  <c r="E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  <c r="E5" i="3"/>
  <c r="D61" i="3"/>
  <c r="D60" i="3"/>
  <c r="D59" i="3"/>
  <c r="D58" i="3"/>
  <c r="D57" i="3"/>
  <c r="D56" i="3"/>
  <c r="D55" i="3"/>
  <c r="D54" i="3"/>
  <c r="D53" i="3"/>
  <c r="D52" i="3"/>
  <c r="D51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D5" i="3"/>
  <c r="F19" i="3"/>
  <c r="C61" i="3"/>
  <c r="C60" i="3"/>
  <c r="C59" i="3"/>
  <c r="C58" i="3"/>
  <c r="C57" i="3"/>
  <c r="C56" i="3"/>
  <c r="C55" i="3"/>
  <c r="C54" i="3"/>
  <c r="C53" i="3"/>
  <c r="C52" i="3"/>
  <c r="C51" i="3"/>
  <c r="C50" i="3"/>
  <c r="C49" i="3"/>
  <c r="C48" i="3"/>
  <c r="C47" i="3"/>
  <c r="C46" i="3"/>
  <c r="C45" i="3"/>
  <c r="C44" i="3"/>
  <c r="C43" i="3"/>
  <c r="C42" i="3"/>
  <c r="C41" i="3"/>
  <c r="C40" i="3"/>
  <c r="C39" i="3"/>
  <c r="C38" i="3"/>
  <c r="C37" i="3"/>
  <c r="C36" i="3"/>
  <c r="C35" i="3"/>
  <c r="C34" i="3"/>
  <c r="C33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C7" i="3"/>
  <c r="C6" i="3"/>
  <c r="C5" i="3"/>
  <c r="G19" i="3" l="1"/>
  <c r="H19" i="3" l="1"/>
  <c r="I19" i="3" s="1"/>
  <c r="G20" i="3"/>
  <c r="G21" i="3" l="1"/>
  <c r="H20" i="3"/>
  <c r="I20" i="3" s="1"/>
  <c r="G22" i="3" l="1"/>
  <c r="H21" i="3"/>
  <c r="I21" i="3" s="1"/>
  <c r="G23" i="3" l="1"/>
  <c r="H22" i="3"/>
  <c r="I22" i="3" s="1"/>
  <c r="G24" i="3" l="1"/>
  <c r="H23" i="3"/>
  <c r="I23" i="3" s="1"/>
  <c r="G25" i="3" l="1"/>
  <c r="H24" i="3"/>
  <c r="I24" i="3" s="1"/>
  <c r="G26" i="3" l="1"/>
  <c r="H25" i="3"/>
  <c r="I25" i="3" s="1"/>
  <c r="G27" i="3" l="1"/>
  <c r="H26" i="3"/>
  <c r="I26" i="3" s="1"/>
  <c r="G28" i="3" l="1"/>
  <c r="H27" i="3"/>
  <c r="I27" i="3" s="1"/>
  <c r="G29" i="3" l="1"/>
  <c r="H28" i="3"/>
  <c r="I28" i="3" s="1"/>
  <c r="G30" i="3" l="1"/>
  <c r="H29" i="3"/>
  <c r="I29" i="3" s="1"/>
  <c r="G31" i="3" l="1"/>
  <c r="H30" i="3"/>
  <c r="I30" i="3" s="1"/>
  <c r="G32" i="3" l="1"/>
  <c r="H31" i="3"/>
  <c r="I31" i="3" s="1"/>
  <c r="G33" i="3" l="1"/>
  <c r="H32" i="3"/>
  <c r="I32" i="3" s="1"/>
  <c r="G34" i="3" l="1"/>
  <c r="H33" i="3"/>
  <c r="I33" i="3" s="1"/>
  <c r="G35" i="3" l="1"/>
  <c r="H34" i="3"/>
  <c r="I34" i="3" s="1"/>
  <c r="G36" i="3" l="1"/>
  <c r="H35" i="3"/>
  <c r="I35" i="3" s="1"/>
  <c r="G37" i="3" l="1"/>
  <c r="H36" i="3"/>
  <c r="I36" i="3" s="1"/>
  <c r="G38" i="3" l="1"/>
  <c r="H37" i="3"/>
  <c r="I37" i="3" s="1"/>
  <c r="G39" i="3" l="1"/>
  <c r="H38" i="3"/>
  <c r="I38" i="3" s="1"/>
  <c r="G40" i="3" l="1"/>
  <c r="H39" i="3"/>
  <c r="I39" i="3" s="1"/>
  <c r="G41" i="3" l="1"/>
  <c r="H40" i="3"/>
  <c r="I40" i="3" s="1"/>
  <c r="G42" i="3" l="1"/>
  <c r="H41" i="3"/>
  <c r="I41" i="3" s="1"/>
  <c r="G43" i="3" l="1"/>
  <c r="H42" i="3"/>
  <c r="I42" i="3" s="1"/>
  <c r="G44" i="3" l="1"/>
  <c r="H43" i="3"/>
  <c r="I43" i="3" s="1"/>
  <c r="G45" i="3" l="1"/>
  <c r="H44" i="3"/>
  <c r="I44" i="3" s="1"/>
  <c r="G46" i="3" l="1"/>
  <c r="H45" i="3"/>
  <c r="I45" i="3" s="1"/>
  <c r="G47" i="3" l="1"/>
  <c r="H46" i="3"/>
  <c r="I46" i="3" s="1"/>
  <c r="G48" i="3" l="1"/>
  <c r="H47" i="3"/>
  <c r="I47" i="3" s="1"/>
  <c r="G49" i="3" l="1"/>
  <c r="H48" i="3"/>
  <c r="I48" i="3" s="1"/>
  <c r="G50" i="3" l="1"/>
  <c r="H49" i="3"/>
  <c r="I49" i="3" s="1"/>
  <c r="G51" i="3" l="1"/>
  <c r="H50" i="3"/>
  <c r="I50" i="3" s="1"/>
  <c r="G52" i="3" l="1"/>
  <c r="H51" i="3"/>
  <c r="I51" i="3" s="1"/>
  <c r="G53" i="3" l="1"/>
  <c r="H52" i="3"/>
  <c r="I52" i="3" s="1"/>
  <c r="G54" i="3" l="1"/>
  <c r="H53" i="3"/>
  <c r="I53" i="3" s="1"/>
  <c r="G55" i="3" l="1"/>
  <c r="H54" i="3"/>
  <c r="I54" i="3" s="1"/>
  <c r="G56" i="3" l="1"/>
  <c r="H55" i="3"/>
  <c r="I55" i="3" s="1"/>
  <c r="G57" i="3" l="1"/>
  <c r="H56" i="3"/>
  <c r="I56" i="3" s="1"/>
  <c r="G58" i="3" l="1"/>
  <c r="H57" i="3"/>
  <c r="I57" i="3" s="1"/>
  <c r="G59" i="3" l="1"/>
  <c r="H58" i="3"/>
  <c r="I58" i="3" s="1"/>
  <c r="G60" i="3" l="1"/>
  <c r="H59" i="3"/>
  <c r="I59" i="3" s="1"/>
  <c r="G61" i="3" l="1"/>
  <c r="H61" i="3" s="1"/>
  <c r="I61" i="3" s="1"/>
  <c r="H60" i="3"/>
  <c r="I60" i="3" s="1"/>
</calcChain>
</file>

<file path=xl/sharedStrings.xml><?xml version="1.0" encoding="utf-8"?>
<sst xmlns="http://schemas.openxmlformats.org/spreadsheetml/2006/main" count="27" uniqueCount="14">
  <si>
    <t>Cierre</t>
  </si>
  <si>
    <t>Precios del Futuro del Brent</t>
  </si>
  <si>
    <t>Cambio</t>
  </si>
  <si>
    <t>Subidas</t>
  </si>
  <si>
    <t>Bajadas</t>
  </si>
  <si>
    <t>Media (14)</t>
  </si>
  <si>
    <t>RS(14)</t>
  </si>
  <si>
    <t>RSI</t>
  </si>
  <si>
    <t>Nivel 30</t>
  </si>
  <si>
    <t>Sobreventa</t>
  </si>
  <si>
    <t>Nivel 70</t>
  </si>
  <si>
    <t>Sobrecompra</t>
  </si>
  <si>
    <t>RSI(14)</t>
  </si>
  <si>
    <t>Ejemplo de cálculo del Indicador RSI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</si>
</sst>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0.00_ ;[Red]\-0.00\ "/>
    <numFmt numFmtId="168" formatCode="0.00;\-0.00;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quotePrefix="1" applyAlignment="1">
      <alignment horizontal="right"/>
    </xf>
    <xf numFmtId="2" fontId="0" fillId="0" borderId="0" xfId="0" applyNumberFormat="1"/>
    <xf numFmtId="0" fontId="2" fillId="0" borderId="0" xfId="0" quotePrefix="1" applyFont="1" applyAlignment="1">
      <alignment horizontal="right"/>
    </xf>
    <xf numFmtId="2" fontId="2" fillId="0" borderId="0" xfId="0" applyNumberFormat="1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2" fontId="1" fillId="0" borderId="0" xfId="0" quotePrefix="1" applyNumberFormat="1" applyFont="1" applyAlignment="1">
      <alignment horizontal="center"/>
    </xf>
    <xf numFmtId="0" fontId="1" fillId="2" borderId="0" xfId="0" applyFont="1" applyFill="1" applyAlignment="1">
      <alignment horizontal="center"/>
    </xf>
    <xf numFmtId="2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1" fillId="0" borderId="0" xfId="0" quotePrefix="1" applyFont="1" applyAlignment="1">
      <alignment horizontal="center"/>
    </xf>
    <xf numFmtId="165" fontId="0" fillId="0" borderId="0" xfId="0" applyNumberFormat="1" applyAlignment="1">
      <alignment horizontal="center"/>
    </xf>
    <xf numFmtId="168" fontId="1" fillId="0" borderId="0" xfId="0" quotePrefix="1" applyNumberFormat="1" applyFont="1" applyAlignment="1">
      <alignment horizontal="center"/>
    </xf>
    <xf numFmtId="168" fontId="1" fillId="0" borderId="0" xfId="0" applyNumberFormat="1" applyFont="1" applyAlignment="1">
      <alignment horizontal="center"/>
    </xf>
    <xf numFmtId="168" fontId="4" fillId="0" borderId="0" xfId="0" applyNumberFormat="1" applyFont="1" applyAlignment="1">
      <alignment horizontal="center"/>
    </xf>
    <xf numFmtId="0" fontId="2" fillId="0" borderId="0" xfId="0" quotePrefix="1" applyFont="1" applyAlignment="1">
      <alignment horizontal="center"/>
    </xf>
    <xf numFmtId="2" fontId="2" fillId="0" borderId="0" xfId="0" applyNumberFormat="1" applyFont="1" applyAlignment="1">
      <alignment horizontal="center"/>
    </xf>
    <xf numFmtId="2" fontId="0" fillId="0" borderId="0" xfId="0" applyNumberFormat="1" applyFill="1" applyBorder="1" applyAlignment="1">
      <alignment horizontal="right"/>
    </xf>
    <xf numFmtId="0" fontId="5" fillId="0" borderId="0" xfId="0" quotePrefix="1" applyFont="1" applyAlignment="1">
      <alignment horizontal="center"/>
    </xf>
    <xf numFmtId="1" fontId="6" fillId="0" borderId="0" xfId="0" applyNumberFormat="1" applyFont="1" applyAlignment="1">
      <alignment horizontal="center"/>
    </xf>
    <xf numFmtId="0" fontId="3" fillId="3" borderId="0" xfId="0" quotePrefix="1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0" fontId="1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RSI(14)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222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'EJEMPLO WEB'!$A$18:$A$61</c:f>
              <c:numCache>
                <c:formatCode>m/d/yyyy</c:formatCode>
                <c:ptCount val="44"/>
                <c:pt idx="0">
                  <c:v>44308</c:v>
                </c:pt>
                <c:pt idx="1">
                  <c:v>44309</c:v>
                </c:pt>
                <c:pt idx="2">
                  <c:v>44312</c:v>
                </c:pt>
                <c:pt idx="3">
                  <c:v>44313</c:v>
                </c:pt>
                <c:pt idx="4">
                  <c:v>44314</c:v>
                </c:pt>
                <c:pt idx="5">
                  <c:v>44315</c:v>
                </c:pt>
                <c:pt idx="6">
                  <c:v>44316</c:v>
                </c:pt>
                <c:pt idx="7">
                  <c:v>44319</c:v>
                </c:pt>
                <c:pt idx="8">
                  <c:v>44320</c:v>
                </c:pt>
                <c:pt idx="9">
                  <c:v>44321</c:v>
                </c:pt>
                <c:pt idx="10">
                  <c:v>44322</c:v>
                </c:pt>
                <c:pt idx="11">
                  <c:v>44323</c:v>
                </c:pt>
                <c:pt idx="12">
                  <c:v>44326</c:v>
                </c:pt>
                <c:pt idx="13">
                  <c:v>44327</c:v>
                </c:pt>
                <c:pt idx="14">
                  <c:v>44328</c:v>
                </c:pt>
                <c:pt idx="15">
                  <c:v>44329</c:v>
                </c:pt>
                <c:pt idx="16">
                  <c:v>44330</c:v>
                </c:pt>
                <c:pt idx="17">
                  <c:v>44333</c:v>
                </c:pt>
                <c:pt idx="18">
                  <c:v>44334</c:v>
                </c:pt>
                <c:pt idx="19">
                  <c:v>44335</c:v>
                </c:pt>
                <c:pt idx="20">
                  <c:v>44336</c:v>
                </c:pt>
                <c:pt idx="21">
                  <c:v>44337</c:v>
                </c:pt>
                <c:pt idx="22">
                  <c:v>44340</c:v>
                </c:pt>
                <c:pt idx="23">
                  <c:v>44341</c:v>
                </c:pt>
                <c:pt idx="24">
                  <c:v>44342</c:v>
                </c:pt>
                <c:pt idx="25">
                  <c:v>44343</c:v>
                </c:pt>
                <c:pt idx="26">
                  <c:v>44344</c:v>
                </c:pt>
                <c:pt idx="27">
                  <c:v>44347</c:v>
                </c:pt>
                <c:pt idx="28">
                  <c:v>44348</c:v>
                </c:pt>
                <c:pt idx="29">
                  <c:v>44349</c:v>
                </c:pt>
                <c:pt idx="30">
                  <c:v>44350</c:v>
                </c:pt>
                <c:pt idx="31">
                  <c:v>44351</c:v>
                </c:pt>
                <c:pt idx="32">
                  <c:v>44354</c:v>
                </c:pt>
                <c:pt idx="33">
                  <c:v>44355</c:v>
                </c:pt>
                <c:pt idx="34">
                  <c:v>44356</c:v>
                </c:pt>
                <c:pt idx="35">
                  <c:v>44357</c:v>
                </c:pt>
                <c:pt idx="36">
                  <c:v>44358</c:v>
                </c:pt>
                <c:pt idx="37">
                  <c:v>44361</c:v>
                </c:pt>
                <c:pt idx="38">
                  <c:v>44362</c:v>
                </c:pt>
                <c:pt idx="39">
                  <c:v>44363</c:v>
                </c:pt>
                <c:pt idx="40">
                  <c:v>44364</c:v>
                </c:pt>
                <c:pt idx="41">
                  <c:v>44365</c:v>
                </c:pt>
                <c:pt idx="42">
                  <c:v>44368</c:v>
                </c:pt>
                <c:pt idx="43">
                  <c:v>44369</c:v>
                </c:pt>
              </c:numCache>
            </c:numRef>
          </c:cat>
          <c:val>
            <c:numRef>
              <c:f>'EJEMPLO WEB'!$I$18:$I$61</c:f>
              <c:numCache>
                <c:formatCode>0.00</c:formatCode>
                <c:ptCount val="44"/>
                <c:pt idx="0">
                  <c:v>52.631578947368453</c:v>
                </c:pt>
                <c:pt idx="1">
                  <c:v>55.916829472509058</c:v>
                </c:pt>
                <c:pt idx="2">
                  <c:v>53.335858947842667</c:v>
                </c:pt>
                <c:pt idx="3">
                  <c:v>56.920370943981766</c:v>
                </c:pt>
                <c:pt idx="4">
                  <c:v>60.525161280931961</c:v>
                </c:pt>
                <c:pt idx="5">
                  <c:v>65.274296891585749</c:v>
                </c:pt>
                <c:pt idx="6">
                  <c:v>57.684662872818926</c:v>
                </c:pt>
                <c:pt idx="7">
                  <c:v>58.902445279928862</c:v>
                </c:pt>
                <c:pt idx="8">
                  <c:v>63.69371503783951</c:v>
                </c:pt>
                <c:pt idx="9">
                  <c:v>63.967888297320329</c:v>
                </c:pt>
                <c:pt idx="10">
                  <c:v>58.770154156384585</c:v>
                </c:pt>
                <c:pt idx="11">
                  <c:v>59.54330019075028</c:v>
                </c:pt>
                <c:pt idx="12">
                  <c:v>59.714573174935843</c:v>
                </c:pt>
                <c:pt idx="13">
                  <c:v>60.743680153575248</c:v>
                </c:pt>
                <c:pt idx="14">
                  <c:v>64.054284347925517</c:v>
                </c:pt>
                <c:pt idx="15">
                  <c:v>50.526253385881326</c:v>
                </c:pt>
                <c:pt idx="16">
                  <c:v>57.581450238699922</c:v>
                </c:pt>
                <c:pt idx="17">
                  <c:v>60.333735815127724</c:v>
                </c:pt>
                <c:pt idx="18">
                  <c:v>56.393252401913699</c:v>
                </c:pt>
                <c:pt idx="19">
                  <c:v>47.299851386964306</c:v>
                </c:pt>
                <c:pt idx="20">
                  <c:v>41.810208932691324</c:v>
                </c:pt>
                <c:pt idx="21">
                  <c:v>47.446466494815333</c:v>
                </c:pt>
                <c:pt idx="22">
                  <c:v>54.633700722248761</c:v>
                </c:pt>
                <c:pt idx="23">
                  <c:v>55.253577139313464</c:v>
                </c:pt>
                <c:pt idx="24">
                  <c:v>56.00320643520498</c:v>
                </c:pt>
                <c:pt idx="25">
                  <c:v>58.033705823614838</c:v>
                </c:pt>
                <c:pt idx="26">
                  <c:v>58.626206394305122</c:v>
                </c:pt>
                <c:pt idx="27">
                  <c:v>57.044593851110946</c:v>
                </c:pt>
                <c:pt idx="28">
                  <c:v>60.488401206807396</c:v>
                </c:pt>
                <c:pt idx="29">
                  <c:v>64.149493944890679</c:v>
                </c:pt>
                <c:pt idx="30">
                  <c:v>63.917563198411429</c:v>
                </c:pt>
                <c:pt idx="31">
                  <c:v>65.845806415505564</c:v>
                </c:pt>
                <c:pt idx="32">
                  <c:v>63.332144707964339</c:v>
                </c:pt>
                <c:pt idx="33">
                  <c:v>65.891271429633747</c:v>
                </c:pt>
                <c:pt idx="34">
                  <c:v>65.891271429633747</c:v>
                </c:pt>
                <c:pt idx="35">
                  <c:v>66.989337040695702</c:v>
                </c:pt>
                <c:pt idx="36">
                  <c:v>67.625370433611693</c:v>
                </c:pt>
                <c:pt idx="37">
                  <c:v>68.283476556176282</c:v>
                </c:pt>
                <c:pt idx="38">
                  <c:v>72.312413166213432</c:v>
                </c:pt>
                <c:pt idx="39">
                  <c:v>73.591260666068948</c:v>
                </c:pt>
                <c:pt idx="40">
                  <c:v>63.282360959690564</c:v>
                </c:pt>
                <c:pt idx="41">
                  <c:v>65.014778388627292</c:v>
                </c:pt>
                <c:pt idx="42">
                  <c:v>69.950455272962202</c:v>
                </c:pt>
                <c:pt idx="43">
                  <c:v>68.307879329811556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5B-4F8C-B222-EC39D89D65A6}"/>
            </c:ext>
          </c:extLst>
        </c:ser>
        <c:ser>
          <c:idx val="1"/>
          <c:order val="1"/>
          <c:spPr>
            <a:ln w="25400" cap="rnd">
              <a:solidFill>
                <a:srgbClr val="C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'EJEMPLO WEB'!$A$18:$A$61</c:f>
              <c:numCache>
                <c:formatCode>m/d/yyyy</c:formatCode>
                <c:ptCount val="44"/>
                <c:pt idx="0">
                  <c:v>44308</c:v>
                </c:pt>
                <c:pt idx="1">
                  <c:v>44309</c:v>
                </c:pt>
                <c:pt idx="2">
                  <c:v>44312</c:v>
                </c:pt>
                <c:pt idx="3">
                  <c:v>44313</c:v>
                </c:pt>
                <c:pt idx="4">
                  <c:v>44314</c:v>
                </c:pt>
                <c:pt idx="5">
                  <c:v>44315</c:v>
                </c:pt>
                <c:pt idx="6">
                  <c:v>44316</c:v>
                </c:pt>
                <c:pt idx="7">
                  <c:v>44319</c:v>
                </c:pt>
                <c:pt idx="8">
                  <c:v>44320</c:v>
                </c:pt>
                <c:pt idx="9">
                  <c:v>44321</c:v>
                </c:pt>
                <c:pt idx="10">
                  <c:v>44322</c:v>
                </c:pt>
                <c:pt idx="11">
                  <c:v>44323</c:v>
                </c:pt>
                <c:pt idx="12">
                  <c:v>44326</c:v>
                </c:pt>
                <c:pt idx="13">
                  <c:v>44327</c:v>
                </c:pt>
                <c:pt idx="14">
                  <c:v>44328</c:v>
                </c:pt>
                <c:pt idx="15">
                  <c:v>44329</c:v>
                </c:pt>
                <c:pt idx="16">
                  <c:v>44330</c:v>
                </c:pt>
                <c:pt idx="17">
                  <c:v>44333</c:v>
                </c:pt>
                <c:pt idx="18">
                  <c:v>44334</c:v>
                </c:pt>
                <c:pt idx="19">
                  <c:v>44335</c:v>
                </c:pt>
                <c:pt idx="20">
                  <c:v>44336</c:v>
                </c:pt>
                <c:pt idx="21">
                  <c:v>44337</c:v>
                </c:pt>
                <c:pt idx="22">
                  <c:v>44340</c:v>
                </c:pt>
                <c:pt idx="23">
                  <c:v>44341</c:v>
                </c:pt>
                <c:pt idx="24">
                  <c:v>44342</c:v>
                </c:pt>
                <c:pt idx="25">
                  <c:v>44343</c:v>
                </c:pt>
                <c:pt idx="26">
                  <c:v>44344</c:v>
                </c:pt>
                <c:pt idx="27">
                  <c:v>44347</c:v>
                </c:pt>
                <c:pt idx="28">
                  <c:v>44348</c:v>
                </c:pt>
                <c:pt idx="29">
                  <c:v>44349</c:v>
                </c:pt>
                <c:pt idx="30">
                  <c:v>44350</c:v>
                </c:pt>
                <c:pt idx="31">
                  <c:v>44351</c:v>
                </c:pt>
                <c:pt idx="32">
                  <c:v>44354</c:v>
                </c:pt>
                <c:pt idx="33">
                  <c:v>44355</c:v>
                </c:pt>
                <c:pt idx="34">
                  <c:v>44356</c:v>
                </c:pt>
                <c:pt idx="35">
                  <c:v>44357</c:v>
                </c:pt>
                <c:pt idx="36">
                  <c:v>44358</c:v>
                </c:pt>
                <c:pt idx="37">
                  <c:v>44361</c:v>
                </c:pt>
                <c:pt idx="38">
                  <c:v>44362</c:v>
                </c:pt>
                <c:pt idx="39">
                  <c:v>44363</c:v>
                </c:pt>
                <c:pt idx="40">
                  <c:v>44364</c:v>
                </c:pt>
                <c:pt idx="41">
                  <c:v>44365</c:v>
                </c:pt>
                <c:pt idx="42">
                  <c:v>44368</c:v>
                </c:pt>
                <c:pt idx="43">
                  <c:v>44369</c:v>
                </c:pt>
              </c:numCache>
            </c:numRef>
          </c:cat>
          <c:val>
            <c:numRef>
              <c:f>'EJEMPLO WEB'!$J$18:$J$61</c:f>
              <c:numCache>
                <c:formatCode>0</c:formatCode>
                <c:ptCount val="44"/>
                <c:pt idx="0">
                  <c:v>30</c:v>
                </c:pt>
                <c:pt idx="1">
                  <c:v>30</c:v>
                </c:pt>
                <c:pt idx="2">
                  <c:v>30</c:v>
                </c:pt>
                <c:pt idx="3">
                  <c:v>30</c:v>
                </c:pt>
                <c:pt idx="4">
                  <c:v>30</c:v>
                </c:pt>
                <c:pt idx="5">
                  <c:v>30</c:v>
                </c:pt>
                <c:pt idx="6">
                  <c:v>30</c:v>
                </c:pt>
                <c:pt idx="7">
                  <c:v>30</c:v>
                </c:pt>
                <c:pt idx="8">
                  <c:v>30</c:v>
                </c:pt>
                <c:pt idx="9">
                  <c:v>30</c:v>
                </c:pt>
                <c:pt idx="10">
                  <c:v>30</c:v>
                </c:pt>
                <c:pt idx="11">
                  <c:v>30</c:v>
                </c:pt>
                <c:pt idx="12">
                  <c:v>30</c:v>
                </c:pt>
                <c:pt idx="13">
                  <c:v>30</c:v>
                </c:pt>
                <c:pt idx="14">
                  <c:v>30</c:v>
                </c:pt>
                <c:pt idx="15">
                  <c:v>30</c:v>
                </c:pt>
                <c:pt idx="16">
                  <c:v>30</c:v>
                </c:pt>
                <c:pt idx="17">
                  <c:v>30</c:v>
                </c:pt>
                <c:pt idx="18">
                  <c:v>30</c:v>
                </c:pt>
                <c:pt idx="19">
                  <c:v>30</c:v>
                </c:pt>
                <c:pt idx="20">
                  <c:v>30</c:v>
                </c:pt>
                <c:pt idx="21">
                  <c:v>30</c:v>
                </c:pt>
                <c:pt idx="22">
                  <c:v>30</c:v>
                </c:pt>
                <c:pt idx="23">
                  <c:v>30</c:v>
                </c:pt>
                <c:pt idx="24">
                  <c:v>30</c:v>
                </c:pt>
                <c:pt idx="25">
                  <c:v>30</c:v>
                </c:pt>
                <c:pt idx="26">
                  <c:v>30</c:v>
                </c:pt>
                <c:pt idx="27">
                  <c:v>30</c:v>
                </c:pt>
                <c:pt idx="28">
                  <c:v>30</c:v>
                </c:pt>
                <c:pt idx="29">
                  <c:v>30</c:v>
                </c:pt>
                <c:pt idx="30">
                  <c:v>30</c:v>
                </c:pt>
                <c:pt idx="31">
                  <c:v>30</c:v>
                </c:pt>
                <c:pt idx="32">
                  <c:v>30</c:v>
                </c:pt>
                <c:pt idx="33">
                  <c:v>30</c:v>
                </c:pt>
                <c:pt idx="34">
                  <c:v>30</c:v>
                </c:pt>
                <c:pt idx="35">
                  <c:v>30</c:v>
                </c:pt>
                <c:pt idx="36">
                  <c:v>30</c:v>
                </c:pt>
                <c:pt idx="37">
                  <c:v>30</c:v>
                </c:pt>
                <c:pt idx="38">
                  <c:v>30</c:v>
                </c:pt>
                <c:pt idx="39">
                  <c:v>30</c:v>
                </c:pt>
                <c:pt idx="40">
                  <c:v>30</c:v>
                </c:pt>
                <c:pt idx="41">
                  <c:v>30</c:v>
                </c:pt>
                <c:pt idx="42">
                  <c:v>30</c:v>
                </c:pt>
                <c:pt idx="43">
                  <c:v>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5B-4F8C-B222-EC39D89D65A6}"/>
            </c:ext>
          </c:extLst>
        </c:ser>
        <c:ser>
          <c:idx val="2"/>
          <c:order val="2"/>
          <c:spPr>
            <a:ln w="25400" cap="rnd">
              <a:solidFill>
                <a:srgbClr val="00B05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'EJEMPLO WEB'!$A$18:$A$61</c:f>
              <c:numCache>
                <c:formatCode>m/d/yyyy</c:formatCode>
                <c:ptCount val="44"/>
                <c:pt idx="0">
                  <c:v>44308</c:v>
                </c:pt>
                <c:pt idx="1">
                  <c:v>44309</c:v>
                </c:pt>
                <c:pt idx="2">
                  <c:v>44312</c:v>
                </c:pt>
                <c:pt idx="3">
                  <c:v>44313</c:v>
                </c:pt>
                <c:pt idx="4">
                  <c:v>44314</c:v>
                </c:pt>
                <c:pt idx="5">
                  <c:v>44315</c:v>
                </c:pt>
                <c:pt idx="6">
                  <c:v>44316</c:v>
                </c:pt>
                <c:pt idx="7">
                  <c:v>44319</c:v>
                </c:pt>
                <c:pt idx="8">
                  <c:v>44320</c:v>
                </c:pt>
                <c:pt idx="9">
                  <c:v>44321</c:v>
                </c:pt>
                <c:pt idx="10">
                  <c:v>44322</c:v>
                </c:pt>
                <c:pt idx="11">
                  <c:v>44323</c:v>
                </c:pt>
                <c:pt idx="12">
                  <c:v>44326</c:v>
                </c:pt>
                <c:pt idx="13">
                  <c:v>44327</c:v>
                </c:pt>
                <c:pt idx="14">
                  <c:v>44328</c:v>
                </c:pt>
                <c:pt idx="15">
                  <c:v>44329</c:v>
                </c:pt>
                <c:pt idx="16">
                  <c:v>44330</c:v>
                </c:pt>
                <c:pt idx="17">
                  <c:v>44333</c:v>
                </c:pt>
                <c:pt idx="18">
                  <c:v>44334</c:v>
                </c:pt>
                <c:pt idx="19">
                  <c:v>44335</c:v>
                </c:pt>
                <c:pt idx="20">
                  <c:v>44336</c:v>
                </c:pt>
                <c:pt idx="21">
                  <c:v>44337</c:v>
                </c:pt>
                <c:pt idx="22">
                  <c:v>44340</c:v>
                </c:pt>
                <c:pt idx="23">
                  <c:v>44341</c:v>
                </c:pt>
                <c:pt idx="24">
                  <c:v>44342</c:v>
                </c:pt>
                <c:pt idx="25">
                  <c:v>44343</c:v>
                </c:pt>
                <c:pt idx="26">
                  <c:v>44344</c:v>
                </c:pt>
                <c:pt idx="27">
                  <c:v>44347</c:v>
                </c:pt>
                <c:pt idx="28">
                  <c:v>44348</c:v>
                </c:pt>
                <c:pt idx="29">
                  <c:v>44349</c:v>
                </c:pt>
                <c:pt idx="30">
                  <c:v>44350</c:v>
                </c:pt>
                <c:pt idx="31">
                  <c:v>44351</c:v>
                </c:pt>
                <c:pt idx="32">
                  <c:v>44354</c:v>
                </c:pt>
                <c:pt idx="33">
                  <c:v>44355</c:v>
                </c:pt>
                <c:pt idx="34">
                  <c:v>44356</c:v>
                </c:pt>
                <c:pt idx="35">
                  <c:v>44357</c:v>
                </c:pt>
                <c:pt idx="36">
                  <c:v>44358</c:v>
                </c:pt>
                <c:pt idx="37">
                  <c:v>44361</c:v>
                </c:pt>
                <c:pt idx="38">
                  <c:v>44362</c:v>
                </c:pt>
                <c:pt idx="39">
                  <c:v>44363</c:v>
                </c:pt>
                <c:pt idx="40">
                  <c:v>44364</c:v>
                </c:pt>
                <c:pt idx="41">
                  <c:v>44365</c:v>
                </c:pt>
                <c:pt idx="42">
                  <c:v>44368</c:v>
                </c:pt>
                <c:pt idx="43">
                  <c:v>44369</c:v>
                </c:pt>
              </c:numCache>
            </c:numRef>
          </c:cat>
          <c:val>
            <c:numRef>
              <c:f>'EJEMPLO WEB'!$K$18:$K$61</c:f>
              <c:numCache>
                <c:formatCode>0</c:formatCode>
                <c:ptCount val="44"/>
                <c:pt idx="0">
                  <c:v>70</c:v>
                </c:pt>
                <c:pt idx="1">
                  <c:v>70</c:v>
                </c:pt>
                <c:pt idx="2">
                  <c:v>70</c:v>
                </c:pt>
                <c:pt idx="3">
                  <c:v>70</c:v>
                </c:pt>
                <c:pt idx="4">
                  <c:v>70</c:v>
                </c:pt>
                <c:pt idx="5">
                  <c:v>70</c:v>
                </c:pt>
                <c:pt idx="6">
                  <c:v>70</c:v>
                </c:pt>
                <c:pt idx="7">
                  <c:v>70</c:v>
                </c:pt>
                <c:pt idx="8">
                  <c:v>70</c:v>
                </c:pt>
                <c:pt idx="9">
                  <c:v>70</c:v>
                </c:pt>
                <c:pt idx="10">
                  <c:v>70</c:v>
                </c:pt>
                <c:pt idx="11">
                  <c:v>70</c:v>
                </c:pt>
                <c:pt idx="12">
                  <c:v>70</c:v>
                </c:pt>
                <c:pt idx="13">
                  <c:v>70</c:v>
                </c:pt>
                <c:pt idx="14">
                  <c:v>70</c:v>
                </c:pt>
                <c:pt idx="15">
                  <c:v>70</c:v>
                </c:pt>
                <c:pt idx="16">
                  <c:v>70</c:v>
                </c:pt>
                <c:pt idx="17">
                  <c:v>70</c:v>
                </c:pt>
                <c:pt idx="18">
                  <c:v>70</c:v>
                </c:pt>
                <c:pt idx="19">
                  <c:v>70</c:v>
                </c:pt>
                <c:pt idx="20">
                  <c:v>70</c:v>
                </c:pt>
                <c:pt idx="21">
                  <c:v>70</c:v>
                </c:pt>
                <c:pt idx="22">
                  <c:v>70</c:v>
                </c:pt>
                <c:pt idx="23">
                  <c:v>70</c:v>
                </c:pt>
                <c:pt idx="24">
                  <c:v>70</c:v>
                </c:pt>
                <c:pt idx="25">
                  <c:v>70</c:v>
                </c:pt>
                <c:pt idx="26">
                  <c:v>70</c:v>
                </c:pt>
                <c:pt idx="27">
                  <c:v>70</c:v>
                </c:pt>
                <c:pt idx="28">
                  <c:v>70</c:v>
                </c:pt>
                <c:pt idx="29">
                  <c:v>70</c:v>
                </c:pt>
                <c:pt idx="30">
                  <c:v>70</c:v>
                </c:pt>
                <c:pt idx="31">
                  <c:v>70</c:v>
                </c:pt>
                <c:pt idx="32">
                  <c:v>70</c:v>
                </c:pt>
                <c:pt idx="33">
                  <c:v>70</c:v>
                </c:pt>
                <c:pt idx="34">
                  <c:v>70</c:v>
                </c:pt>
                <c:pt idx="35">
                  <c:v>70</c:v>
                </c:pt>
                <c:pt idx="36">
                  <c:v>70</c:v>
                </c:pt>
                <c:pt idx="37">
                  <c:v>70</c:v>
                </c:pt>
                <c:pt idx="38">
                  <c:v>70</c:v>
                </c:pt>
                <c:pt idx="39">
                  <c:v>70</c:v>
                </c:pt>
                <c:pt idx="40">
                  <c:v>70</c:v>
                </c:pt>
                <c:pt idx="41">
                  <c:v>70</c:v>
                </c:pt>
                <c:pt idx="42">
                  <c:v>70</c:v>
                </c:pt>
                <c:pt idx="43">
                  <c:v>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5B-4F8C-B222-EC39D89D65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49944736"/>
        <c:axId val="1999773328"/>
      </c:lineChart>
      <c:dateAx>
        <c:axId val="194994473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99773328"/>
        <c:crosses val="autoZero"/>
        <c:auto val="1"/>
        <c:lblOffset val="100"/>
        <c:baseTimeUnit val="days"/>
      </c:dateAx>
      <c:valAx>
        <c:axId val="1999773328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49944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276226</xdr:colOff>
      <xdr:row>1</xdr:row>
      <xdr:rowOff>57150</xdr:rowOff>
    </xdr:from>
    <xdr:to>
      <xdr:col>10</xdr:col>
      <xdr:colOff>577215</xdr:colOff>
      <xdr:row>14</xdr:row>
      <xdr:rowOff>133350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26C34C0-81DF-4EBA-A6ED-1AB3F5AE11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F2315-FE1E-412C-B123-A120765C3B87}">
  <dimension ref="A1:N169"/>
  <sheetViews>
    <sheetView tabSelected="1" workbookViewId="0">
      <selection activeCell="G34" sqref="G34"/>
    </sheetView>
  </sheetViews>
  <sheetFormatPr baseColWidth="10" defaultColWidth="0" defaultRowHeight="14.4" zeroHeight="1" x14ac:dyDescent="0.3"/>
  <cols>
    <col min="1" max="1" width="11.5546875" style="5" customWidth="1"/>
    <col min="2" max="2" width="11.5546875" style="11" customWidth="1"/>
    <col min="3" max="3" width="11.5546875" style="8" customWidth="1"/>
    <col min="4" max="4" width="11.5546875" style="7" customWidth="1"/>
    <col min="5" max="5" width="11.5546875" style="16" customWidth="1"/>
    <col min="6" max="8" width="11.5546875" style="5" customWidth="1"/>
    <col min="9" max="9" width="13.5546875" style="5" bestFit="1" customWidth="1"/>
    <col min="10" max="11" width="13.109375" style="5" customWidth="1"/>
    <col min="15" max="16384" width="11.5546875" hidden="1"/>
  </cols>
  <sheetData>
    <row r="1" spans="1:11" x14ac:dyDescent="0.3">
      <c r="A1" s="24" t="s">
        <v>13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x14ac:dyDescent="0.3">
      <c r="A2" s="25" t="s">
        <v>1</v>
      </c>
      <c r="B2" s="25"/>
      <c r="C2" s="25"/>
      <c r="D2" s="25"/>
      <c r="E2" s="25"/>
    </row>
    <row r="3" spans="1:11" x14ac:dyDescent="0.3">
      <c r="B3" s="11" t="s">
        <v>0</v>
      </c>
      <c r="C3" s="8" t="s">
        <v>2</v>
      </c>
      <c r="D3" s="9" t="s">
        <v>3</v>
      </c>
      <c r="E3" s="15" t="s">
        <v>4</v>
      </c>
    </row>
    <row r="4" spans="1:11" x14ac:dyDescent="0.3">
      <c r="A4" s="12">
        <v>44287</v>
      </c>
      <c r="B4" s="5">
        <v>64.86</v>
      </c>
      <c r="D4" s="16"/>
      <c r="E4" s="17"/>
    </row>
    <row r="5" spans="1:11" x14ac:dyDescent="0.3">
      <c r="A5" s="12">
        <v>44291</v>
      </c>
      <c r="B5" s="5">
        <v>62.15</v>
      </c>
      <c r="C5" s="8">
        <f>B5-B4</f>
        <v>-2.7100000000000009</v>
      </c>
      <c r="D5" s="16">
        <f>IF(C5&gt;=0,C5,0)</f>
        <v>0</v>
      </c>
      <c r="E5" s="17">
        <f>IF(C5&lt;=0,ABS(C5),0)</f>
        <v>2.7100000000000009</v>
      </c>
    </row>
    <row r="6" spans="1:11" x14ac:dyDescent="0.3">
      <c r="A6" s="12">
        <v>44292</v>
      </c>
      <c r="B6" s="5">
        <v>62.74</v>
      </c>
      <c r="C6" s="8">
        <f t="shared" ref="C6:C61" si="0">B6-B5</f>
        <v>0.59000000000000341</v>
      </c>
      <c r="D6" s="16">
        <f t="shared" ref="D6:D61" si="1">IF(C6&gt;=0,C6,0)</f>
        <v>0.59000000000000341</v>
      </c>
      <c r="E6" s="17">
        <f t="shared" ref="E6:E61" si="2">IF(C6&lt;=0,ABS(C6),0)</f>
        <v>0</v>
      </c>
    </row>
    <row r="7" spans="1:11" x14ac:dyDescent="0.3">
      <c r="A7" s="12">
        <v>44293</v>
      </c>
      <c r="B7" s="5">
        <v>63.16</v>
      </c>
      <c r="C7" s="8">
        <f t="shared" si="0"/>
        <v>0.4199999999999946</v>
      </c>
      <c r="D7" s="16">
        <f t="shared" si="1"/>
        <v>0.4199999999999946</v>
      </c>
      <c r="E7" s="17">
        <f t="shared" si="2"/>
        <v>0</v>
      </c>
    </row>
    <row r="8" spans="1:11" x14ac:dyDescent="0.3">
      <c r="A8" s="12">
        <v>44294</v>
      </c>
      <c r="B8" s="5">
        <v>63.2</v>
      </c>
      <c r="C8" s="8">
        <f t="shared" si="0"/>
        <v>4.0000000000006253E-2</v>
      </c>
      <c r="D8" s="16">
        <f t="shared" si="1"/>
        <v>4.0000000000006253E-2</v>
      </c>
      <c r="E8" s="17">
        <f t="shared" si="2"/>
        <v>0</v>
      </c>
    </row>
    <row r="9" spans="1:11" x14ac:dyDescent="0.3">
      <c r="A9" s="12">
        <v>44295</v>
      </c>
      <c r="B9" s="5">
        <v>62.95</v>
      </c>
      <c r="C9" s="8">
        <f t="shared" si="0"/>
        <v>-0.25</v>
      </c>
      <c r="D9" s="16">
        <f t="shared" si="1"/>
        <v>0</v>
      </c>
      <c r="E9" s="17">
        <f t="shared" si="2"/>
        <v>0.25</v>
      </c>
    </row>
    <row r="10" spans="1:11" x14ac:dyDescent="0.3">
      <c r="A10" s="12">
        <v>44298</v>
      </c>
      <c r="B10" s="5">
        <v>63.28</v>
      </c>
      <c r="C10" s="8">
        <f t="shared" si="0"/>
        <v>0.32999999999999829</v>
      </c>
      <c r="D10" s="16">
        <f t="shared" si="1"/>
        <v>0.32999999999999829</v>
      </c>
      <c r="E10" s="17">
        <f t="shared" si="2"/>
        <v>0</v>
      </c>
    </row>
    <row r="11" spans="1:11" x14ac:dyDescent="0.3">
      <c r="A11" s="12">
        <v>44299</v>
      </c>
      <c r="B11" s="5">
        <v>63.67</v>
      </c>
      <c r="C11" s="8">
        <f t="shared" si="0"/>
        <v>0.39000000000000057</v>
      </c>
      <c r="D11" s="16">
        <f t="shared" si="1"/>
        <v>0.39000000000000057</v>
      </c>
      <c r="E11" s="17">
        <f t="shared" si="2"/>
        <v>0</v>
      </c>
      <c r="F11" s="14"/>
    </row>
    <row r="12" spans="1:11" x14ac:dyDescent="0.3">
      <c r="A12" s="12">
        <v>44300</v>
      </c>
      <c r="B12" s="5">
        <v>66.58</v>
      </c>
      <c r="C12" s="8">
        <f t="shared" si="0"/>
        <v>2.9099999999999966</v>
      </c>
      <c r="D12" s="16">
        <f t="shared" si="1"/>
        <v>2.9099999999999966</v>
      </c>
      <c r="E12" s="17">
        <f t="shared" si="2"/>
        <v>0</v>
      </c>
    </row>
    <row r="13" spans="1:11" x14ac:dyDescent="0.3">
      <c r="A13" s="12">
        <v>44301</v>
      </c>
      <c r="B13" s="5">
        <v>66.94</v>
      </c>
      <c r="C13" s="8">
        <f t="shared" si="0"/>
        <v>0.35999999999999943</v>
      </c>
      <c r="D13" s="16">
        <f t="shared" si="1"/>
        <v>0.35999999999999943</v>
      </c>
      <c r="E13" s="17">
        <f t="shared" si="2"/>
        <v>0</v>
      </c>
    </row>
    <row r="14" spans="1:11" x14ac:dyDescent="0.3">
      <c r="A14" s="12">
        <v>44302</v>
      </c>
      <c r="B14" s="5">
        <v>66.77</v>
      </c>
      <c r="C14" s="8">
        <f t="shared" si="0"/>
        <v>-0.17000000000000171</v>
      </c>
      <c r="D14" s="16">
        <f t="shared" si="1"/>
        <v>0</v>
      </c>
      <c r="E14" s="17">
        <f t="shared" si="2"/>
        <v>0.17000000000000171</v>
      </c>
    </row>
    <row r="15" spans="1:11" x14ac:dyDescent="0.3">
      <c r="A15" s="12">
        <v>44305</v>
      </c>
      <c r="B15" s="5">
        <v>67.05</v>
      </c>
      <c r="C15" s="8">
        <f t="shared" si="0"/>
        <v>0.28000000000000114</v>
      </c>
      <c r="D15" s="16">
        <f t="shared" si="1"/>
        <v>0.28000000000000114</v>
      </c>
      <c r="E15" s="17">
        <f t="shared" si="2"/>
        <v>0</v>
      </c>
    </row>
    <row r="16" spans="1:11" x14ac:dyDescent="0.3">
      <c r="A16" s="12">
        <v>44306</v>
      </c>
      <c r="B16" s="5">
        <v>66.569999999999993</v>
      </c>
      <c r="C16" s="8">
        <f t="shared" si="0"/>
        <v>-0.48000000000000398</v>
      </c>
      <c r="D16" s="16">
        <f t="shared" si="1"/>
        <v>0</v>
      </c>
      <c r="E16" s="17">
        <f t="shared" si="2"/>
        <v>0.48000000000000398</v>
      </c>
      <c r="F16" s="6" t="s">
        <v>5</v>
      </c>
      <c r="G16" s="6" t="s">
        <v>5</v>
      </c>
      <c r="J16" s="21" t="s">
        <v>8</v>
      </c>
      <c r="K16" s="21" t="s">
        <v>10</v>
      </c>
    </row>
    <row r="17" spans="1:12" x14ac:dyDescent="0.3">
      <c r="A17" s="12">
        <v>44307</v>
      </c>
      <c r="B17" s="5">
        <v>65.319999999999993</v>
      </c>
      <c r="C17" s="8">
        <f t="shared" si="0"/>
        <v>-1.25</v>
      </c>
      <c r="D17" s="16">
        <f t="shared" si="1"/>
        <v>0</v>
      </c>
      <c r="E17" s="17">
        <f t="shared" si="2"/>
        <v>1.25</v>
      </c>
      <c r="F17" s="6" t="s">
        <v>3</v>
      </c>
      <c r="G17" s="6" t="s">
        <v>4</v>
      </c>
      <c r="H17" s="13" t="s">
        <v>6</v>
      </c>
      <c r="I17" s="23" t="s">
        <v>12</v>
      </c>
      <c r="J17" s="21" t="s">
        <v>9</v>
      </c>
      <c r="K17" s="21" t="s">
        <v>11</v>
      </c>
      <c r="L17" s="1"/>
    </row>
    <row r="18" spans="1:12" x14ac:dyDescent="0.3">
      <c r="A18" s="12">
        <v>44308</v>
      </c>
      <c r="B18" s="5">
        <v>65.400000000000006</v>
      </c>
      <c r="C18" s="8">
        <f t="shared" si="0"/>
        <v>8.0000000000012506E-2</v>
      </c>
      <c r="D18" s="16">
        <f t="shared" si="1"/>
        <v>8.0000000000012506E-2</v>
      </c>
      <c r="E18" s="17">
        <f t="shared" si="2"/>
        <v>0</v>
      </c>
      <c r="F18" s="11">
        <f>AVERAGE(D5:D18)</f>
        <v>0.38571428571428662</v>
      </c>
      <c r="G18" s="11">
        <f>AVERAGE(E5:E18)</f>
        <v>0.34714285714285759</v>
      </c>
      <c r="H18" s="11">
        <f>F18/G18</f>
        <v>1.1111111111111123</v>
      </c>
      <c r="I18" s="19">
        <f>100-(100/(1+H18))</f>
        <v>52.631578947368453</v>
      </c>
      <c r="J18" s="22">
        <v>30</v>
      </c>
      <c r="K18" s="22">
        <v>70</v>
      </c>
      <c r="L18" s="2"/>
    </row>
    <row r="19" spans="1:12" x14ac:dyDescent="0.3">
      <c r="A19" s="12">
        <v>44309</v>
      </c>
      <c r="B19" s="5">
        <v>66.11</v>
      </c>
      <c r="C19" s="8">
        <f t="shared" si="0"/>
        <v>0.70999999999999375</v>
      </c>
      <c r="D19" s="16">
        <f t="shared" si="1"/>
        <v>0.70999999999999375</v>
      </c>
      <c r="E19" s="17">
        <f t="shared" si="2"/>
        <v>0</v>
      </c>
      <c r="F19" s="11">
        <f>((F18*13)+D19)/14</f>
        <v>0.40887755102040851</v>
      </c>
      <c r="G19" s="11">
        <f>((G18*13)+E19)/14</f>
        <v>0.32234693877551063</v>
      </c>
      <c r="H19" s="11">
        <f t="shared" ref="H19:H61" si="3">F19/G19</f>
        <v>1.26843937955049</v>
      </c>
      <c r="I19" s="19">
        <f t="shared" ref="I19:I61" si="4">100-(100/(1+H19))</f>
        <v>55.916829472509058</v>
      </c>
      <c r="J19" s="22">
        <v>30</v>
      </c>
      <c r="K19" s="22">
        <v>70</v>
      </c>
      <c r="L19" s="2"/>
    </row>
    <row r="20" spans="1:12" x14ac:dyDescent="0.3">
      <c r="A20" s="12">
        <v>44312</v>
      </c>
      <c r="B20" s="5">
        <v>65.650000000000006</v>
      </c>
      <c r="C20" s="8">
        <f t="shared" si="0"/>
        <v>-0.45999999999999375</v>
      </c>
      <c r="D20" s="16">
        <f t="shared" si="1"/>
        <v>0</v>
      </c>
      <c r="E20" s="17">
        <f t="shared" si="2"/>
        <v>0.45999999999999375</v>
      </c>
      <c r="F20" s="11">
        <f t="shared" ref="F20:F61" si="5">((F19*13)+D20)/14</f>
        <v>0.37967201166180786</v>
      </c>
      <c r="G20" s="11">
        <f t="shared" ref="G20:G61" si="6">((G19*13)+E20)/14</f>
        <v>0.33217930029154513</v>
      </c>
      <c r="H20" s="11">
        <f t="shared" si="3"/>
        <v>1.1429731212287448</v>
      </c>
      <c r="I20" s="19">
        <f t="shared" si="4"/>
        <v>53.335858947842667</v>
      </c>
      <c r="J20" s="22">
        <v>30</v>
      </c>
      <c r="K20" s="22">
        <v>70</v>
      </c>
      <c r="L20" s="2"/>
    </row>
    <row r="21" spans="1:12" x14ac:dyDescent="0.3">
      <c r="A21" s="12">
        <v>44313</v>
      </c>
      <c r="B21" s="5">
        <v>66.42</v>
      </c>
      <c r="C21" s="8">
        <f t="shared" si="0"/>
        <v>0.76999999999999602</v>
      </c>
      <c r="D21" s="16">
        <f t="shared" si="1"/>
        <v>0.76999999999999602</v>
      </c>
      <c r="E21" s="17">
        <f t="shared" si="2"/>
        <v>0</v>
      </c>
      <c r="F21" s="11">
        <f t="shared" si="5"/>
        <v>0.40755258225739277</v>
      </c>
      <c r="G21" s="11">
        <f t="shared" si="6"/>
        <v>0.30845220741357765</v>
      </c>
      <c r="H21" s="11">
        <f t="shared" si="3"/>
        <v>1.3212827545466055</v>
      </c>
      <c r="I21" s="19">
        <f t="shared" si="4"/>
        <v>56.920370943981766</v>
      </c>
      <c r="J21" s="22">
        <v>30</v>
      </c>
      <c r="K21" s="22">
        <v>70</v>
      </c>
      <c r="L21" s="2"/>
    </row>
    <row r="22" spans="1:12" x14ac:dyDescent="0.3">
      <c r="A22" s="12">
        <v>44314</v>
      </c>
      <c r="B22" s="5">
        <v>67.27</v>
      </c>
      <c r="C22" s="8">
        <f t="shared" si="0"/>
        <v>0.84999999999999432</v>
      </c>
      <c r="D22" s="16">
        <f t="shared" si="1"/>
        <v>0.84999999999999432</v>
      </c>
      <c r="E22" s="17">
        <f t="shared" si="2"/>
        <v>0</v>
      </c>
      <c r="F22" s="11">
        <f t="shared" si="5"/>
        <v>0.43915596923900718</v>
      </c>
      <c r="G22" s="11">
        <f t="shared" si="6"/>
        <v>0.2864199068840364</v>
      </c>
      <c r="H22" s="11">
        <f t="shared" si="3"/>
        <v>1.5332592417076982</v>
      </c>
      <c r="I22" s="19">
        <f t="shared" si="4"/>
        <v>60.525161280931961</v>
      </c>
      <c r="J22" s="22">
        <v>30</v>
      </c>
      <c r="K22" s="22">
        <v>70</v>
      </c>
      <c r="L22" s="2"/>
    </row>
    <row r="23" spans="1:12" x14ac:dyDescent="0.3">
      <c r="A23" s="12">
        <v>44315</v>
      </c>
      <c r="B23" s="5">
        <v>68.56</v>
      </c>
      <c r="C23" s="8">
        <f t="shared" si="0"/>
        <v>1.2900000000000063</v>
      </c>
      <c r="D23" s="16">
        <f t="shared" si="1"/>
        <v>1.2900000000000063</v>
      </c>
      <c r="E23" s="17">
        <f t="shared" si="2"/>
        <v>0</v>
      </c>
      <c r="F23" s="11">
        <f t="shared" si="5"/>
        <v>0.49993054286479283</v>
      </c>
      <c r="G23" s="11">
        <f t="shared" si="6"/>
        <v>0.26596134210660521</v>
      </c>
      <c r="H23" s="11">
        <f t="shared" si="3"/>
        <v>1.8797113103166918</v>
      </c>
      <c r="I23" s="19">
        <f t="shared" si="4"/>
        <v>65.274296891585749</v>
      </c>
      <c r="J23" s="22">
        <v>30</v>
      </c>
      <c r="K23" s="22">
        <v>70</v>
      </c>
      <c r="L23" s="2"/>
    </row>
    <row r="24" spans="1:12" x14ac:dyDescent="0.3">
      <c r="A24" s="12">
        <v>44316</v>
      </c>
      <c r="B24" s="5">
        <v>67.25</v>
      </c>
      <c r="C24" s="8">
        <f t="shared" si="0"/>
        <v>-1.3100000000000023</v>
      </c>
      <c r="D24" s="16">
        <f t="shared" si="1"/>
        <v>0</v>
      </c>
      <c r="E24" s="17">
        <f t="shared" si="2"/>
        <v>1.3100000000000023</v>
      </c>
      <c r="F24" s="11">
        <f t="shared" si="5"/>
        <v>0.46422121837445046</v>
      </c>
      <c r="G24" s="11">
        <f t="shared" si="6"/>
        <v>0.34053553195613356</v>
      </c>
      <c r="H24" s="11">
        <f t="shared" si="3"/>
        <v>1.3632093417912396</v>
      </c>
      <c r="I24" s="19">
        <f t="shared" si="4"/>
        <v>57.684662872818926</v>
      </c>
      <c r="J24" s="22">
        <v>30</v>
      </c>
      <c r="K24" s="22">
        <v>70</v>
      </c>
      <c r="L24" s="2"/>
    </row>
    <row r="25" spans="1:12" x14ac:dyDescent="0.3">
      <c r="A25" s="12">
        <v>44319</v>
      </c>
      <c r="B25" s="5">
        <v>67.56</v>
      </c>
      <c r="C25" s="8">
        <f t="shared" si="0"/>
        <v>0.31000000000000227</v>
      </c>
      <c r="D25" s="16">
        <f t="shared" si="1"/>
        <v>0.31000000000000227</v>
      </c>
      <c r="E25" s="17">
        <f t="shared" si="2"/>
        <v>0</v>
      </c>
      <c r="F25" s="11">
        <f t="shared" si="5"/>
        <v>0.45320541706198986</v>
      </c>
      <c r="G25" s="11">
        <f t="shared" si="6"/>
        <v>0.31621156538783829</v>
      </c>
      <c r="H25" s="11">
        <f t="shared" si="3"/>
        <v>1.4332347917323218</v>
      </c>
      <c r="I25" s="19">
        <f t="shared" si="4"/>
        <v>58.902445279928862</v>
      </c>
      <c r="J25" s="22">
        <v>30</v>
      </c>
      <c r="K25" s="22">
        <v>70</v>
      </c>
      <c r="L25" s="2"/>
    </row>
    <row r="26" spans="1:12" x14ac:dyDescent="0.3">
      <c r="A26" s="12">
        <v>44320</v>
      </c>
      <c r="B26" s="5">
        <v>68.88</v>
      </c>
      <c r="C26" s="8">
        <f t="shared" si="0"/>
        <v>1.3199999999999932</v>
      </c>
      <c r="D26" s="16">
        <f t="shared" si="1"/>
        <v>1.3199999999999932</v>
      </c>
      <c r="E26" s="17">
        <f t="shared" si="2"/>
        <v>0</v>
      </c>
      <c r="F26" s="11">
        <f t="shared" si="5"/>
        <v>0.51511931584327575</v>
      </c>
      <c r="G26" s="11">
        <f t="shared" si="6"/>
        <v>0.2936250250029927</v>
      </c>
      <c r="H26" s="11">
        <f t="shared" si="3"/>
        <v>1.7543440510154933</v>
      </c>
      <c r="I26" s="19">
        <f t="shared" si="4"/>
        <v>63.69371503783951</v>
      </c>
      <c r="J26" s="22">
        <v>30</v>
      </c>
      <c r="K26" s="22">
        <v>70</v>
      </c>
      <c r="L26" s="2"/>
    </row>
    <row r="27" spans="1:12" x14ac:dyDescent="0.3">
      <c r="A27" s="12">
        <v>44321</v>
      </c>
      <c r="B27" s="5">
        <v>68.959999999999994</v>
      </c>
      <c r="C27" s="8">
        <f t="shared" si="0"/>
        <v>7.9999999999998295E-2</v>
      </c>
      <c r="D27" s="16">
        <f t="shared" si="1"/>
        <v>7.9999999999998295E-2</v>
      </c>
      <c r="E27" s="17">
        <f t="shared" si="2"/>
        <v>0</v>
      </c>
      <c r="F27" s="11">
        <f t="shared" si="5"/>
        <v>0.48403936471161307</v>
      </c>
      <c r="G27" s="11">
        <f t="shared" si="6"/>
        <v>0.27265180893135038</v>
      </c>
      <c r="H27" s="11">
        <f t="shared" si="3"/>
        <v>1.7753022311085671</v>
      </c>
      <c r="I27" s="19">
        <f t="shared" si="4"/>
        <v>63.967888297320329</v>
      </c>
      <c r="J27" s="22">
        <v>30</v>
      </c>
      <c r="K27" s="22">
        <v>70</v>
      </c>
      <c r="L27" s="2"/>
    </row>
    <row r="28" spans="1:12" x14ac:dyDescent="0.3">
      <c r="A28" s="12">
        <v>44322</v>
      </c>
      <c r="B28" s="5">
        <v>68.09</v>
      </c>
      <c r="C28" s="8">
        <f t="shared" si="0"/>
        <v>-0.86999999999999034</v>
      </c>
      <c r="D28" s="16">
        <f t="shared" si="1"/>
        <v>0</v>
      </c>
      <c r="E28" s="17">
        <f t="shared" si="2"/>
        <v>0.86999999999999034</v>
      </c>
      <c r="F28" s="11">
        <f t="shared" si="5"/>
        <v>0.4494651243750693</v>
      </c>
      <c r="G28" s="11">
        <f t="shared" si="6"/>
        <v>0.31531953686482467</v>
      </c>
      <c r="H28" s="11">
        <f t="shared" si="3"/>
        <v>1.4254274531925115</v>
      </c>
      <c r="I28" s="19">
        <f t="shared" si="4"/>
        <v>58.770154156384585</v>
      </c>
      <c r="J28" s="22">
        <v>30</v>
      </c>
      <c r="K28" s="22">
        <v>70</v>
      </c>
      <c r="L28" s="2"/>
    </row>
    <row r="29" spans="1:12" x14ac:dyDescent="0.3">
      <c r="A29" s="12">
        <v>44323</v>
      </c>
      <c r="B29" s="5">
        <v>68.28</v>
      </c>
      <c r="C29" s="8">
        <f t="shared" si="0"/>
        <v>0.18999999999999773</v>
      </c>
      <c r="D29" s="16">
        <f t="shared" si="1"/>
        <v>0.18999999999999773</v>
      </c>
      <c r="E29" s="17">
        <f t="shared" si="2"/>
        <v>0</v>
      </c>
      <c r="F29" s="11">
        <f t="shared" si="5"/>
        <v>0.4309319012054213</v>
      </c>
      <c r="G29" s="11">
        <f t="shared" si="6"/>
        <v>0.29279671280305147</v>
      </c>
      <c r="H29" s="11">
        <f t="shared" si="3"/>
        <v>1.4717784809807135</v>
      </c>
      <c r="I29" s="19">
        <f t="shared" si="4"/>
        <v>59.54330019075028</v>
      </c>
      <c r="J29" s="22">
        <v>30</v>
      </c>
      <c r="K29" s="22">
        <v>70</v>
      </c>
      <c r="L29" s="2"/>
    </row>
    <row r="30" spans="1:12" x14ac:dyDescent="0.3">
      <c r="A30" s="12">
        <v>44326</v>
      </c>
      <c r="B30" s="5">
        <v>68.319999999999993</v>
      </c>
      <c r="C30" s="8">
        <f t="shared" si="0"/>
        <v>3.9999999999992042E-2</v>
      </c>
      <c r="D30" s="16">
        <f t="shared" si="1"/>
        <v>3.9999999999992042E-2</v>
      </c>
      <c r="E30" s="17">
        <f t="shared" si="2"/>
        <v>0</v>
      </c>
      <c r="F30" s="11">
        <f t="shared" si="5"/>
        <v>0.40300819397646209</v>
      </c>
      <c r="G30" s="11">
        <f t="shared" si="6"/>
        <v>0.27188266188854782</v>
      </c>
      <c r="H30" s="11">
        <f t="shared" si="3"/>
        <v>1.4822872160258098</v>
      </c>
      <c r="I30" s="19">
        <f t="shared" si="4"/>
        <v>59.714573174935843</v>
      </c>
      <c r="J30" s="22">
        <v>30</v>
      </c>
      <c r="K30" s="22">
        <v>70</v>
      </c>
      <c r="L30" s="2"/>
    </row>
    <row r="31" spans="1:12" x14ac:dyDescent="0.3">
      <c r="A31" s="12">
        <v>44327</v>
      </c>
      <c r="B31" s="5">
        <v>68.55</v>
      </c>
      <c r="C31" s="8">
        <f t="shared" si="0"/>
        <v>0.23000000000000398</v>
      </c>
      <c r="D31" s="16">
        <f t="shared" si="1"/>
        <v>0.23000000000000398</v>
      </c>
      <c r="E31" s="17">
        <f t="shared" si="2"/>
        <v>0</v>
      </c>
      <c r="F31" s="11">
        <f t="shared" si="5"/>
        <v>0.39065046583528656</v>
      </c>
      <c r="G31" s="11">
        <f t="shared" si="6"/>
        <v>0.25246247175365155</v>
      </c>
      <c r="H31" s="11">
        <f t="shared" si="3"/>
        <v>1.5473605368819983</v>
      </c>
      <c r="I31" s="19">
        <f t="shared" si="4"/>
        <v>60.743680153575248</v>
      </c>
      <c r="J31" s="22">
        <v>30</v>
      </c>
      <c r="K31" s="22">
        <v>70</v>
      </c>
      <c r="L31" s="2"/>
    </row>
    <row r="32" spans="1:12" x14ac:dyDescent="0.3">
      <c r="A32" s="12">
        <v>44328</v>
      </c>
      <c r="B32" s="5">
        <v>69.319999999999993</v>
      </c>
      <c r="C32" s="8">
        <f t="shared" si="0"/>
        <v>0.76999999999999602</v>
      </c>
      <c r="D32" s="16">
        <f t="shared" si="1"/>
        <v>0.76999999999999602</v>
      </c>
      <c r="E32" s="17">
        <f t="shared" si="2"/>
        <v>0</v>
      </c>
      <c r="F32" s="11">
        <f t="shared" si="5"/>
        <v>0.41774686113276582</v>
      </c>
      <c r="G32" s="11">
        <f t="shared" si="6"/>
        <v>0.23442943805696217</v>
      </c>
      <c r="H32" s="11">
        <f t="shared" si="3"/>
        <v>1.7819727104036345</v>
      </c>
      <c r="I32" s="19">
        <f t="shared" si="4"/>
        <v>64.054284347925517</v>
      </c>
      <c r="J32" s="22">
        <v>30</v>
      </c>
      <c r="K32" s="22">
        <v>70</v>
      </c>
      <c r="L32" s="2"/>
    </row>
    <row r="33" spans="1:12" x14ac:dyDescent="0.3">
      <c r="A33" s="12">
        <v>44329</v>
      </c>
      <c r="B33" s="5">
        <v>67.05</v>
      </c>
      <c r="C33" s="8">
        <f t="shared" si="0"/>
        <v>-2.269999999999996</v>
      </c>
      <c r="D33" s="16">
        <f t="shared" si="1"/>
        <v>0</v>
      </c>
      <c r="E33" s="17">
        <f t="shared" si="2"/>
        <v>2.269999999999996</v>
      </c>
      <c r="F33" s="11">
        <f t="shared" si="5"/>
        <v>0.38790779962328253</v>
      </c>
      <c r="G33" s="11">
        <f t="shared" si="6"/>
        <v>0.37982733533860752</v>
      </c>
      <c r="H33" s="11">
        <f t="shared" si="3"/>
        <v>1.0212740462122649</v>
      </c>
      <c r="I33" s="19">
        <f t="shared" si="4"/>
        <v>50.526253385881326</v>
      </c>
      <c r="J33" s="22">
        <v>30</v>
      </c>
      <c r="K33" s="22">
        <v>70</v>
      </c>
      <c r="L33" s="2"/>
    </row>
    <row r="34" spans="1:12" x14ac:dyDescent="0.3">
      <c r="A34" s="12">
        <v>44330</v>
      </c>
      <c r="B34" s="5">
        <v>68.709999999999994</v>
      </c>
      <c r="C34" s="8">
        <f t="shared" si="0"/>
        <v>1.6599999999999966</v>
      </c>
      <c r="D34" s="16">
        <f t="shared" si="1"/>
        <v>1.6599999999999966</v>
      </c>
      <c r="E34" s="17">
        <f t="shared" si="2"/>
        <v>0</v>
      </c>
      <c r="F34" s="11">
        <f t="shared" si="5"/>
        <v>0.47877152822161928</v>
      </c>
      <c r="G34" s="11">
        <f t="shared" si="6"/>
        <v>0.35269681138584985</v>
      </c>
      <c r="H34" s="11">
        <f t="shared" si="3"/>
        <v>1.3574591909135347</v>
      </c>
      <c r="I34" s="19">
        <f t="shared" si="4"/>
        <v>57.581450238699922</v>
      </c>
      <c r="J34" s="22">
        <v>30</v>
      </c>
      <c r="K34" s="22">
        <v>70</v>
      </c>
      <c r="L34" s="2"/>
    </row>
    <row r="35" spans="1:12" x14ac:dyDescent="0.3">
      <c r="A35" s="12">
        <v>44333</v>
      </c>
      <c r="B35" s="5">
        <v>69.459999999999994</v>
      </c>
      <c r="C35" s="8">
        <f t="shared" si="0"/>
        <v>0.75</v>
      </c>
      <c r="D35" s="16">
        <f t="shared" si="1"/>
        <v>0.75</v>
      </c>
      <c r="E35" s="17">
        <f t="shared" si="2"/>
        <v>0</v>
      </c>
      <c r="F35" s="11">
        <f t="shared" si="5"/>
        <v>0.49814499049150357</v>
      </c>
      <c r="G35" s="11">
        <f t="shared" si="6"/>
        <v>0.32750418200114628</v>
      </c>
      <c r="H35" s="11">
        <f t="shared" si="3"/>
        <v>1.5210339832844029</v>
      </c>
      <c r="I35" s="19">
        <f t="shared" si="4"/>
        <v>60.333735815127724</v>
      </c>
      <c r="J35" s="22">
        <v>30</v>
      </c>
      <c r="K35" s="22">
        <v>70</v>
      </c>
      <c r="L35" s="2"/>
    </row>
    <row r="36" spans="1:12" x14ac:dyDescent="0.3">
      <c r="A36" s="12">
        <v>44334</v>
      </c>
      <c r="B36" s="5">
        <v>68.709999999999994</v>
      </c>
      <c r="C36" s="8">
        <f t="shared" si="0"/>
        <v>-0.75</v>
      </c>
      <c r="D36" s="16">
        <f t="shared" si="1"/>
        <v>0</v>
      </c>
      <c r="E36" s="17">
        <f t="shared" si="2"/>
        <v>0.75</v>
      </c>
      <c r="F36" s="11">
        <f t="shared" si="5"/>
        <v>0.46256320545639618</v>
      </c>
      <c r="G36" s="11">
        <f t="shared" si="6"/>
        <v>0.35768245471535015</v>
      </c>
      <c r="H36" s="11">
        <f t="shared" si="3"/>
        <v>1.2932230791820973</v>
      </c>
      <c r="I36" s="19">
        <f t="shared" si="4"/>
        <v>56.393252401913699</v>
      </c>
      <c r="J36" s="22">
        <v>30</v>
      </c>
      <c r="K36" s="22">
        <v>70</v>
      </c>
      <c r="L36" s="2"/>
    </row>
    <row r="37" spans="1:12" x14ac:dyDescent="0.3">
      <c r="A37" s="12">
        <v>44335</v>
      </c>
      <c r="B37" s="5">
        <v>66.66</v>
      </c>
      <c r="C37" s="8">
        <f t="shared" si="0"/>
        <v>-2.0499999999999972</v>
      </c>
      <c r="D37" s="16">
        <f t="shared" si="1"/>
        <v>0</v>
      </c>
      <c r="E37" s="17">
        <f t="shared" si="2"/>
        <v>2.0499999999999972</v>
      </c>
      <c r="F37" s="11">
        <f t="shared" si="5"/>
        <v>0.42952297649522503</v>
      </c>
      <c r="G37" s="11">
        <f t="shared" si="6"/>
        <v>0.47856227937853923</v>
      </c>
      <c r="H37" s="11">
        <f t="shared" si="3"/>
        <v>0.897527855837287</v>
      </c>
      <c r="I37" s="19">
        <f t="shared" si="4"/>
        <v>47.299851386964306</v>
      </c>
      <c r="J37" s="22">
        <v>30</v>
      </c>
      <c r="K37" s="22">
        <v>70</v>
      </c>
      <c r="L37" s="2"/>
    </row>
    <row r="38" spans="1:12" x14ac:dyDescent="0.3">
      <c r="A38" s="12">
        <v>44336</v>
      </c>
      <c r="B38" s="5">
        <v>65.11</v>
      </c>
      <c r="C38" s="8">
        <f t="shared" si="0"/>
        <v>-1.5499999999999972</v>
      </c>
      <c r="D38" s="16">
        <f t="shared" si="1"/>
        <v>0</v>
      </c>
      <c r="E38" s="17">
        <f t="shared" si="2"/>
        <v>1.5499999999999972</v>
      </c>
      <c r="F38" s="11">
        <f t="shared" si="5"/>
        <v>0.39884276388842327</v>
      </c>
      <c r="G38" s="11">
        <f t="shared" si="6"/>
        <v>0.55509354513721487</v>
      </c>
      <c r="H38" s="11">
        <f t="shared" si="3"/>
        <v>0.71851450513594495</v>
      </c>
      <c r="I38" s="19">
        <f t="shared" si="4"/>
        <v>41.810208932691324</v>
      </c>
      <c r="J38" s="22">
        <v>30</v>
      </c>
      <c r="K38" s="22">
        <v>70</v>
      </c>
      <c r="L38" s="2"/>
    </row>
    <row r="39" spans="1:12" x14ac:dyDescent="0.3">
      <c r="A39" s="12">
        <v>44337</v>
      </c>
      <c r="B39" s="5">
        <v>66.44</v>
      </c>
      <c r="C39" s="8">
        <f t="shared" si="0"/>
        <v>1.3299999999999983</v>
      </c>
      <c r="D39" s="16">
        <f t="shared" si="1"/>
        <v>1.3299999999999983</v>
      </c>
      <c r="E39" s="17">
        <f t="shared" si="2"/>
        <v>0</v>
      </c>
      <c r="F39" s="11">
        <f t="shared" si="5"/>
        <v>0.46535399503925007</v>
      </c>
      <c r="G39" s="11">
        <f t="shared" si="6"/>
        <v>0.51544400619884245</v>
      </c>
      <c r="H39" s="11">
        <f t="shared" si="3"/>
        <v>0.90282162454660653</v>
      </c>
      <c r="I39" s="19">
        <f t="shared" si="4"/>
        <v>47.446466494815333</v>
      </c>
      <c r="J39" s="22">
        <v>30</v>
      </c>
      <c r="K39" s="22">
        <v>70</v>
      </c>
      <c r="L39" s="2"/>
    </row>
    <row r="40" spans="1:12" x14ac:dyDescent="0.3">
      <c r="A40" s="12">
        <v>44340</v>
      </c>
      <c r="B40" s="5">
        <v>68.459999999999994</v>
      </c>
      <c r="C40" s="8">
        <f t="shared" si="0"/>
        <v>2.019999999999996</v>
      </c>
      <c r="D40" s="16">
        <f t="shared" si="1"/>
        <v>2.019999999999996</v>
      </c>
      <c r="E40" s="17">
        <f t="shared" si="2"/>
        <v>0</v>
      </c>
      <c r="F40" s="11">
        <f t="shared" si="5"/>
        <v>0.57640013825073189</v>
      </c>
      <c r="G40" s="11">
        <f t="shared" si="6"/>
        <v>0.47862657718463941</v>
      </c>
      <c r="H40" s="11">
        <f t="shared" si="3"/>
        <v>1.2042794230968383</v>
      </c>
      <c r="I40" s="19">
        <f t="shared" si="4"/>
        <v>54.633700722248761</v>
      </c>
      <c r="J40" s="22">
        <v>30</v>
      </c>
      <c r="K40" s="22">
        <v>70</v>
      </c>
      <c r="L40" s="2"/>
    </row>
    <row r="41" spans="1:12" x14ac:dyDescent="0.3">
      <c r="A41" s="12">
        <v>44341</v>
      </c>
      <c r="B41" s="5">
        <v>68.650000000000006</v>
      </c>
      <c r="C41" s="8">
        <f t="shared" si="0"/>
        <v>0.19000000000001194</v>
      </c>
      <c r="D41" s="16">
        <f t="shared" si="1"/>
        <v>0.19000000000001194</v>
      </c>
      <c r="E41" s="17">
        <f t="shared" si="2"/>
        <v>0</v>
      </c>
      <c r="F41" s="11">
        <f t="shared" si="5"/>
        <v>0.54880012837568048</v>
      </c>
      <c r="G41" s="11">
        <f t="shared" si="6"/>
        <v>0.44443896452859377</v>
      </c>
      <c r="H41" s="11">
        <f t="shared" si="3"/>
        <v>1.2348155138867722</v>
      </c>
      <c r="I41" s="19">
        <f t="shared" si="4"/>
        <v>55.253577139313464</v>
      </c>
      <c r="J41" s="22">
        <v>30</v>
      </c>
      <c r="K41" s="22">
        <v>70</v>
      </c>
      <c r="L41" s="2"/>
    </row>
    <row r="42" spans="1:12" x14ac:dyDescent="0.3">
      <c r="A42" s="12">
        <v>44342</v>
      </c>
      <c r="B42" s="5">
        <v>68.87</v>
      </c>
      <c r="C42" s="8">
        <f t="shared" si="0"/>
        <v>0.21999999999999886</v>
      </c>
      <c r="D42" s="16">
        <f t="shared" si="1"/>
        <v>0.21999999999999886</v>
      </c>
      <c r="E42" s="17">
        <f t="shared" si="2"/>
        <v>0</v>
      </c>
      <c r="F42" s="11">
        <f t="shared" si="5"/>
        <v>0.5253144049202747</v>
      </c>
      <c r="G42" s="11">
        <f t="shared" si="6"/>
        <v>0.41269332420512278</v>
      </c>
      <c r="H42" s="11">
        <f t="shared" si="3"/>
        <v>1.2728929064507362</v>
      </c>
      <c r="I42" s="19">
        <f t="shared" si="4"/>
        <v>56.00320643520498</v>
      </c>
      <c r="J42" s="22">
        <v>30</v>
      </c>
      <c r="K42" s="22">
        <v>70</v>
      </c>
      <c r="L42" s="2"/>
    </row>
    <row r="43" spans="1:12" x14ac:dyDescent="0.3">
      <c r="A43" s="12">
        <v>44343</v>
      </c>
      <c r="B43" s="5">
        <v>69.459999999999994</v>
      </c>
      <c r="C43" s="8">
        <f t="shared" si="0"/>
        <v>0.5899999999999892</v>
      </c>
      <c r="D43" s="16">
        <f t="shared" si="1"/>
        <v>0.5899999999999892</v>
      </c>
      <c r="E43" s="17">
        <f t="shared" si="2"/>
        <v>0</v>
      </c>
      <c r="F43" s="11">
        <f t="shared" si="5"/>
        <v>0.5299348045688258</v>
      </c>
      <c r="G43" s="11">
        <f t="shared" si="6"/>
        <v>0.38321522961904259</v>
      </c>
      <c r="H43" s="11">
        <f t="shared" si="3"/>
        <v>1.3828646765830219</v>
      </c>
      <c r="I43" s="19">
        <f t="shared" si="4"/>
        <v>58.033705823614838</v>
      </c>
      <c r="J43" s="22">
        <v>30</v>
      </c>
      <c r="K43" s="22">
        <v>70</v>
      </c>
      <c r="L43" s="2"/>
    </row>
    <row r="44" spans="1:12" x14ac:dyDescent="0.3">
      <c r="A44" s="12">
        <v>44344</v>
      </c>
      <c r="B44" s="5">
        <v>69.63</v>
      </c>
      <c r="C44" s="8">
        <f t="shared" si="0"/>
        <v>0.17000000000000171</v>
      </c>
      <c r="D44" s="16">
        <f t="shared" si="1"/>
        <v>0.17000000000000171</v>
      </c>
      <c r="E44" s="17">
        <f t="shared" si="2"/>
        <v>0</v>
      </c>
      <c r="F44" s="11">
        <f t="shared" si="5"/>
        <v>0.50422517567105263</v>
      </c>
      <c r="G44" s="11">
        <f t="shared" si="6"/>
        <v>0.3558427132176824</v>
      </c>
      <c r="H44" s="11">
        <f t="shared" si="3"/>
        <v>1.4169889025171609</v>
      </c>
      <c r="I44" s="19">
        <f t="shared" si="4"/>
        <v>58.626206394305122</v>
      </c>
      <c r="J44" s="22">
        <v>30</v>
      </c>
      <c r="K44" s="22">
        <v>70</v>
      </c>
      <c r="L44" s="2"/>
    </row>
    <row r="45" spans="1:12" x14ac:dyDescent="0.3">
      <c r="A45" s="12">
        <v>44347</v>
      </c>
      <c r="B45" s="5">
        <v>69.319999999999993</v>
      </c>
      <c r="C45" s="8">
        <f t="shared" si="0"/>
        <v>-0.31000000000000227</v>
      </c>
      <c r="D45" s="16">
        <f t="shared" si="1"/>
        <v>0</v>
      </c>
      <c r="E45" s="17">
        <f t="shared" si="2"/>
        <v>0.31000000000000227</v>
      </c>
      <c r="F45" s="11">
        <f t="shared" si="5"/>
        <v>0.46820909169454883</v>
      </c>
      <c r="G45" s="11">
        <f t="shared" si="6"/>
        <v>0.3525682337021338</v>
      </c>
      <c r="H45" s="11">
        <f t="shared" si="3"/>
        <v>1.3279956812278042</v>
      </c>
      <c r="I45" s="19">
        <f t="shared" si="4"/>
        <v>57.044593851110946</v>
      </c>
      <c r="J45" s="22">
        <v>30</v>
      </c>
      <c r="K45" s="22">
        <v>70</v>
      </c>
      <c r="L45" s="2"/>
    </row>
    <row r="46" spans="1:12" x14ac:dyDescent="0.3">
      <c r="A46" s="12">
        <v>44348</v>
      </c>
      <c r="B46" s="5">
        <v>70.25</v>
      </c>
      <c r="C46" s="8">
        <f t="shared" si="0"/>
        <v>0.93000000000000682</v>
      </c>
      <c r="D46" s="16">
        <f t="shared" si="1"/>
        <v>0.93000000000000682</v>
      </c>
      <c r="E46" s="17">
        <f t="shared" si="2"/>
        <v>0</v>
      </c>
      <c r="F46" s="11">
        <f t="shared" si="5"/>
        <v>0.50119415657351019</v>
      </c>
      <c r="G46" s="11">
        <f t="shared" si="6"/>
        <v>0.32738478843769564</v>
      </c>
      <c r="H46" s="11">
        <f t="shared" si="3"/>
        <v>1.5309023945958078</v>
      </c>
      <c r="I46" s="19">
        <f t="shared" si="4"/>
        <v>60.488401206807396</v>
      </c>
      <c r="J46" s="22">
        <v>30</v>
      </c>
      <c r="K46" s="22">
        <v>70</v>
      </c>
      <c r="L46" s="2"/>
    </row>
    <row r="47" spans="1:12" x14ac:dyDescent="0.3">
      <c r="A47" s="12">
        <v>44349</v>
      </c>
      <c r="B47" s="5">
        <v>71.349999999999994</v>
      </c>
      <c r="C47" s="8">
        <f t="shared" si="0"/>
        <v>1.0999999999999943</v>
      </c>
      <c r="D47" s="16">
        <f t="shared" si="1"/>
        <v>1.0999999999999943</v>
      </c>
      <c r="E47" s="17">
        <f t="shared" si="2"/>
        <v>0</v>
      </c>
      <c r="F47" s="11">
        <f t="shared" si="5"/>
        <v>0.54396600253254479</v>
      </c>
      <c r="G47" s="11">
        <f t="shared" si="6"/>
        <v>0.30400016069214597</v>
      </c>
      <c r="H47" s="11">
        <f t="shared" si="3"/>
        <v>1.7893609045930958</v>
      </c>
      <c r="I47" s="19">
        <f t="shared" si="4"/>
        <v>64.149493944890679</v>
      </c>
      <c r="J47" s="22">
        <v>30</v>
      </c>
      <c r="K47" s="22">
        <v>70</v>
      </c>
      <c r="L47" s="2"/>
    </row>
    <row r="48" spans="1:12" x14ac:dyDescent="0.3">
      <c r="A48" s="12">
        <v>44350</v>
      </c>
      <c r="B48" s="5">
        <v>71.31</v>
      </c>
      <c r="C48" s="8">
        <f t="shared" si="0"/>
        <v>-3.9999999999992042E-2</v>
      </c>
      <c r="D48" s="16">
        <f t="shared" si="1"/>
        <v>0</v>
      </c>
      <c r="E48" s="17">
        <f t="shared" si="2"/>
        <v>3.9999999999992042E-2</v>
      </c>
      <c r="F48" s="11">
        <f t="shared" si="5"/>
        <v>0.50511128806593442</v>
      </c>
      <c r="G48" s="11">
        <f t="shared" si="6"/>
        <v>0.28514300635699213</v>
      </c>
      <c r="H48" s="11">
        <f t="shared" si="3"/>
        <v>1.7714314459936196</v>
      </c>
      <c r="I48" s="19">
        <f t="shared" si="4"/>
        <v>63.917563198411429</v>
      </c>
      <c r="J48" s="22">
        <v>30</v>
      </c>
      <c r="K48" s="22">
        <v>70</v>
      </c>
      <c r="L48" s="2"/>
    </row>
    <row r="49" spans="1:12" x14ac:dyDescent="0.3">
      <c r="A49" s="12">
        <v>44351</v>
      </c>
      <c r="B49" s="5">
        <v>71.89</v>
      </c>
      <c r="C49" s="8">
        <f t="shared" si="0"/>
        <v>0.57999999999999829</v>
      </c>
      <c r="D49" s="16">
        <f t="shared" si="1"/>
        <v>0.57999999999999829</v>
      </c>
      <c r="E49" s="17">
        <f t="shared" si="2"/>
        <v>0</v>
      </c>
      <c r="F49" s="11">
        <f t="shared" si="5"/>
        <v>0.5104604817755104</v>
      </c>
      <c r="G49" s="11">
        <f t="shared" si="6"/>
        <v>0.26477564876006415</v>
      </c>
      <c r="H49" s="11">
        <f t="shared" si="3"/>
        <v>1.9278981438284843</v>
      </c>
      <c r="I49" s="19">
        <f t="shared" si="4"/>
        <v>65.845806415505564</v>
      </c>
      <c r="J49" s="22">
        <v>30</v>
      </c>
      <c r="K49" s="22">
        <v>70</v>
      </c>
      <c r="L49" s="2"/>
    </row>
    <row r="50" spans="1:12" x14ac:dyDescent="0.3">
      <c r="A50" s="12">
        <v>44354</v>
      </c>
      <c r="B50" s="5">
        <v>71.489999999999995</v>
      </c>
      <c r="C50" s="8">
        <f t="shared" si="0"/>
        <v>-0.40000000000000568</v>
      </c>
      <c r="D50" s="16">
        <f t="shared" si="1"/>
        <v>0</v>
      </c>
      <c r="E50" s="17">
        <f t="shared" si="2"/>
        <v>0.40000000000000568</v>
      </c>
      <c r="F50" s="11">
        <f t="shared" si="5"/>
        <v>0.47399901879154538</v>
      </c>
      <c r="G50" s="11">
        <f t="shared" si="6"/>
        <v>0.27443453099148857</v>
      </c>
      <c r="H50" s="11">
        <f t="shared" si="3"/>
        <v>1.7271843199872183</v>
      </c>
      <c r="I50" s="19">
        <f t="shared" si="4"/>
        <v>63.332144707964339</v>
      </c>
      <c r="J50" s="22">
        <v>30</v>
      </c>
      <c r="K50" s="22">
        <v>70</v>
      </c>
      <c r="L50" s="2"/>
    </row>
    <row r="51" spans="1:12" x14ac:dyDescent="0.3">
      <c r="A51" s="12">
        <v>44355</v>
      </c>
      <c r="B51" s="5">
        <v>72.22</v>
      </c>
      <c r="C51" s="8">
        <f t="shared" si="0"/>
        <v>0.73000000000000398</v>
      </c>
      <c r="D51" s="16">
        <f t="shared" si="1"/>
        <v>0.73000000000000398</v>
      </c>
      <c r="E51" s="17">
        <f t="shared" si="2"/>
        <v>0</v>
      </c>
      <c r="F51" s="11">
        <f t="shared" si="5"/>
        <v>0.49228480316357814</v>
      </c>
      <c r="G51" s="11">
        <f t="shared" si="6"/>
        <v>0.25483206449209655</v>
      </c>
      <c r="H51" s="11">
        <f t="shared" si="3"/>
        <v>1.9318008671504761</v>
      </c>
      <c r="I51" s="19">
        <f t="shared" si="4"/>
        <v>65.891271429633747</v>
      </c>
      <c r="J51" s="22">
        <v>30</v>
      </c>
      <c r="K51" s="22">
        <v>70</v>
      </c>
      <c r="L51" s="2"/>
    </row>
    <row r="52" spans="1:12" x14ac:dyDescent="0.3">
      <c r="A52" s="12">
        <v>44356</v>
      </c>
      <c r="B52" s="5">
        <v>72.22</v>
      </c>
      <c r="C52" s="8">
        <f t="shared" si="0"/>
        <v>0</v>
      </c>
      <c r="D52" s="16">
        <f t="shared" si="1"/>
        <v>0</v>
      </c>
      <c r="E52" s="17">
        <f t="shared" si="2"/>
        <v>0</v>
      </c>
      <c r="F52" s="11">
        <f t="shared" si="5"/>
        <v>0.45712160293760828</v>
      </c>
      <c r="G52" s="11">
        <f t="shared" si="6"/>
        <v>0.23662977417123252</v>
      </c>
      <c r="H52" s="11">
        <f t="shared" si="3"/>
        <v>1.9318008671504761</v>
      </c>
      <c r="I52" s="19">
        <f t="shared" si="4"/>
        <v>65.891271429633747</v>
      </c>
      <c r="J52" s="22">
        <v>30</v>
      </c>
      <c r="K52" s="22">
        <v>70</v>
      </c>
      <c r="L52" s="2"/>
    </row>
    <row r="53" spans="1:12" x14ac:dyDescent="0.3">
      <c r="A53" s="12">
        <v>44357</v>
      </c>
      <c r="B53" s="5">
        <v>72.52</v>
      </c>
      <c r="C53" s="8">
        <f t="shared" si="0"/>
        <v>0.29999999999999716</v>
      </c>
      <c r="D53" s="16">
        <f t="shared" si="1"/>
        <v>0.29999999999999716</v>
      </c>
      <c r="E53" s="17">
        <f t="shared" si="2"/>
        <v>0</v>
      </c>
      <c r="F53" s="11">
        <f t="shared" si="5"/>
        <v>0.44589863129920754</v>
      </c>
      <c r="G53" s="11">
        <f t="shared" si="6"/>
        <v>0.2197276474447159</v>
      </c>
      <c r="H53" s="11">
        <f t="shared" si="3"/>
        <v>2.029324195132963</v>
      </c>
      <c r="I53" s="19">
        <f t="shared" si="4"/>
        <v>66.989337040695702</v>
      </c>
      <c r="J53" s="22">
        <v>30</v>
      </c>
      <c r="K53" s="22">
        <v>70</v>
      </c>
      <c r="L53" s="2"/>
    </row>
    <row r="54" spans="1:12" x14ac:dyDescent="0.3">
      <c r="A54" s="12">
        <v>44358</v>
      </c>
      <c r="B54" s="5">
        <v>72.69</v>
      </c>
      <c r="C54" s="8">
        <f t="shared" si="0"/>
        <v>0.17000000000000171</v>
      </c>
      <c r="D54" s="16">
        <f t="shared" si="1"/>
        <v>0.17000000000000171</v>
      </c>
      <c r="E54" s="17">
        <f t="shared" si="2"/>
        <v>0</v>
      </c>
      <c r="F54" s="11">
        <f t="shared" si="5"/>
        <v>0.42619158620640712</v>
      </c>
      <c r="G54" s="11">
        <f t="shared" si="6"/>
        <v>0.20403281548437907</v>
      </c>
      <c r="H54" s="11">
        <f t="shared" si="3"/>
        <v>2.0888384311838148</v>
      </c>
      <c r="I54" s="19">
        <f t="shared" si="4"/>
        <v>67.625370433611693</v>
      </c>
      <c r="J54" s="22">
        <v>30</v>
      </c>
      <c r="K54" s="22">
        <v>70</v>
      </c>
      <c r="L54" s="2"/>
    </row>
    <row r="55" spans="1:12" x14ac:dyDescent="0.3">
      <c r="A55" s="12">
        <v>44361</v>
      </c>
      <c r="B55" s="5">
        <v>72.86</v>
      </c>
      <c r="C55" s="8">
        <f t="shared" si="0"/>
        <v>0.17000000000000171</v>
      </c>
      <c r="D55" s="16">
        <f t="shared" si="1"/>
        <v>0.17000000000000171</v>
      </c>
      <c r="E55" s="17">
        <f t="shared" si="2"/>
        <v>0</v>
      </c>
      <c r="F55" s="11">
        <f t="shared" si="5"/>
        <v>0.40789218719166387</v>
      </c>
      <c r="G55" s="11">
        <f t="shared" si="6"/>
        <v>0.18945904294978058</v>
      </c>
      <c r="H55" s="11">
        <f t="shared" si="3"/>
        <v>2.1529306853924242</v>
      </c>
      <c r="I55" s="19">
        <f t="shared" si="4"/>
        <v>68.283476556176282</v>
      </c>
      <c r="J55" s="22">
        <v>30</v>
      </c>
      <c r="K55" s="22">
        <v>70</v>
      </c>
      <c r="L55" s="2"/>
    </row>
    <row r="56" spans="1:12" x14ac:dyDescent="0.3">
      <c r="A56" s="12">
        <v>44362</v>
      </c>
      <c r="B56" s="5">
        <v>73.989999999999995</v>
      </c>
      <c r="C56" s="8">
        <f t="shared" si="0"/>
        <v>1.1299999999999955</v>
      </c>
      <c r="D56" s="16">
        <f t="shared" si="1"/>
        <v>1.1299999999999955</v>
      </c>
      <c r="E56" s="17">
        <f t="shared" si="2"/>
        <v>0</v>
      </c>
      <c r="F56" s="11">
        <f t="shared" si="5"/>
        <v>0.45947131667797325</v>
      </c>
      <c r="G56" s="11">
        <f t="shared" si="6"/>
        <v>0.1759262541676534</v>
      </c>
      <c r="H56" s="11">
        <f t="shared" si="3"/>
        <v>2.6117268218540501</v>
      </c>
      <c r="I56" s="19">
        <f t="shared" si="4"/>
        <v>72.312413166213432</v>
      </c>
      <c r="J56" s="22">
        <v>30</v>
      </c>
      <c r="K56" s="22">
        <v>70</v>
      </c>
      <c r="L56" s="2"/>
    </row>
    <row r="57" spans="1:12" x14ac:dyDescent="0.3">
      <c r="A57" s="12">
        <v>44363</v>
      </c>
      <c r="B57" s="5">
        <v>74.39</v>
      </c>
      <c r="C57" s="8">
        <f t="shared" si="0"/>
        <v>0.40000000000000568</v>
      </c>
      <c r="D57" s="16">
        <f t="shared" si="1"/>
        <v>0.40000000000000568</v>
      </c>
      <c r="E57" s="17">
        <f t="shared" si="2"/>
        <v>0</v>
      </c>
      <c r="F57" s="11">
        <f t="shared" si="5"/>
        <v>0.45522336548668985</v>
      </c>
      <c r="G57" s="11">
        <f t="shared" si="6"/>
        <v>0.16336009315567818</v>
      </c>
      <c r="H57" s="11">
        <f t="shared" si="3"/>
        <v>2.7866252809544685</v>
      </c>
      <c r="I57" s="19">
        <f t="shared" si="4"/>
        <v>73.591260666068948</v>
      </c>
      <c r="J57" s="22">
        <v>30</v>
      </c>
      <c r="K57" s="22">
        <v>70</v>
      </c>
      <c r="L57" s="2"/>
    </row>
    <row r="58" spans="1:12" x14ac:dyDescent="0.3">
      <c r="A58" s="12">
        <v>44364</v>
      </c>
      <c r="B58" s="5">
        <v>73.08</v>
      </c>
      <c r="C58" s="8">
        <f t="shared" si="0"/>
        <v>-1.3100000000000023</v>
      </c>
      <c r="D58" s="16">
        <f t="shared" si="1"/>
        <v>0</v>
      </c>
      <c r="E58" s="17">
        <f t="shared" si="2"/>
        <v>1.3100000000000023</v>
      </c>
      <c r="F58" s="11">
        <f t="shared" si="5"/>
        <v>0.4227074108090691</v>
      </c>
      <c r="G58" s="11">
        <f t="shared" si="6"/>
        <v>0.24526294364455845</v>
      </c>
      <c r="H58" s="11">
        <f t="shared" si="3"/>
        <v>1.7234866569230607</v>
      </c>
      <c r="I58" s="19">
        <f t="shared" si="4"/>
        <v>63.282360959690564</v>
      </c>
      <c r="J58" s="22">
        <v>30</v>
      </c>
      <c r="K58" s="22">
        <v>70</v>
      </c>
      <c r="L58" s="2"/>
    </row>
    <row r="59" spans="1:12" x14ac:dyDescent="0.3">
      <c r="A59" s="12">
        <v>44365</v>
      </c>
      <c r="B59" s="5">
        <v>73.510000000000005</v>
      </c>
      <c r="C59" s="8">
        <f t="shared" si="0"/>
        <v>0.43000000000000682</v>
      </c>
      <c r="D59" s="16">
        <f t="shared" si="1"/>
        <v>0.43000000000000682</v>
      </c>
      <c r="E59" s="17">
        <f t="shared" si="2"/>
        <v>0</v>
      </c>
      <c r="F59" s="11">
        <f t="shared" si="5"/>
        <v>0.42322831003699324</v>
      </c>
      <c r="G59" s="11">
        <f t="shared" si="6"/>
        <v>0.22774416195566141</v>
      </c>
      <c r="H59" s="11">
        <f t="shared" si="3"/>
        <v>1.8583497658191996</v>
      </c>
      <c r="I59" s="19">
        <f t="shared" si="4"/>
        <v>65.014778388627292</v>
      </c>
      <c r="J59" s="22">
        <v>30</v>
      </c>
      <c r="K59" s="22">
        <v>70</v>
      </c>
      <c r="L59" s="2"/>
    </row>
    <row r="60" spans="1:12" x14ac:dyDescent="0.3">
      <c r="A60" s="12">
        <v>44368</v>
      </c>
      <c r="B60" s="5">
        <v>74.900000000000006</v>
      </c>
      <c r="C60" s="8">
        <f t="shared" si="0"/>
        <v>1.3900000000000006</v>
      </c>
      <c r="D60" s="16">
        <f t="shared" si="1"/>
        <v>1.3900000000000006</v>
      </c>
      <c r="E60" s="17">
        <f t="shared" si="2"/>
        <v>0</v>
      </c>
      <c r="F60" s="11">
        <f t="shared" si="5"/>
        <v>0.49228343074863662</v>
      </c>
      <c r="G60" s="11">
        <f t="shared" si="6"/>
        <v>0.2114767218159713</v>
      </c>
      <c r="H60" s="11">
        <f t="shared" si="3"/>
        <v>2.3278374400801689</v>
      </c>
      <c r="I60" s="19">
        <f t="shared" si="4"/>
        <v>69.950455272962202</v>
      </c>
      <c r="J60" s="22">
        <v>30</v>
      </c>
      <c r="K60" s="22">
        <v>70</v>
      </c>
      <c r="L60" s="2"/>
    </row>
    <row r="61" spans="1:12" x14ac:dyDescent="0.3">
      <c r="A61" s="12">
        <v>44369</v>
      </c>
      <c r="B61" s="5">
        <v>74.680000000000007</v>
      </c>
      <c r="C61" s="8">
        <f t="shared" si="0"/>
        <v>-0.21999999999999886</v>
      </c>
      <c r="D61" s="16">
        <f t="shared" si="1"/>
        <v>0</v>
      </c>
      <c r="E61" s="17">
        <f t="shared" si="2"/>
        <v>0.21999999999999886</v>
      </c>
      <c r="F61" s="11">
        <f t="shared" si="5"/>
        <v>0.45712032855230544</v>
      </c>
      <c r="G61" s="11">
        <f t="shared" si="6"/>
        <v>0.21208552740054468</v>
      </c>
      <c r="H61" s="11">
        <f t="shared" si="3"/>
        <v>2.1553584261739278</v>
      </c>
      <c r="I61" s="19">
        <f t="shared" si="4"/>
        <v>68.307879329811556</v>
      </c>
      <c r="J61" s="22">
        <v>30</v>
      </c>
      <c r="K61" s="22">
        <v>70</v>
      </c>
      <c r="L61" s="2"/>
    </row>
    <row r="62" spans="1:12" x14ac:dyDescent="0.3">
      <c r="D62" s="16"/>
      <c r="E62" s="17"/>
    </row>
    <row r="63" spans="1:12" hidden="1" x14ac:dyDescent="0.3">
      <c r="D63" s="16"/>
      <c r="E63" s="17"/>
    </row>
    <row r="64" spans="1:12" hidden="1" x14ac:dyDescent="0.3">
      <c r="D64" s="16"/>
      <c r="E64" s="17"/>
    </row>
    <row r="65" spans="4:5" hidden="1" x14ac:dyDescent="0.3">
      <c r="D65" s="16"/>
      <c r="E65" s="17"/>
    </row>
    <row r="66" spans="4:5" hidden="1" x14ac:dyDescent="0.3">
      <c r="D66" s="16"/>
      <c r="E66" s="17"/>
    </row>
    <row r="67" spans="4:5" hidden="1" x14ac:dyDescent="0.3">
      <c r="D67" s="16"/>
      <c r="E67" s="17"/>
    </row>
    <row r="68" spans="4:5" hidden="1" x14ac:dyDescent="0.3">
      <c r="D68" s="16"/>
      <c r="E68" s="17"/>
    </row>
    <row r="69" spans="4:5" hidden="1" x14ac:dyDescent="0.3">
      <c r="D69" s="16"/>
      <c r="E69" s="17"/>
    </row>
    <row r="70" spans="4:5" hidden="1" x14ac:dyDescent="0.3">
      <c r="D70" s="16"/>
      <c r="E70" s="17"/>
    </row>
    <row r="71" spans="4:5" hidden="1" x14ac:dyDescent="0.3">
      <c r="D71" s="16"/>
      <c r="E71" s="17"/>
    </row>
    <row r="72" spans="4:5" hidden="1" x14ac:dyDescent="0.3">
      <c r="D72" s="16"/>
      <c r="E72" s="17"/>
    </row>
    <row r="73" spans="4:5" hidden="1" x14ac:dyDescent="0.3">
      <c r="D73" s="16"/>
      <c r="E73" s="17"/>
    </row>
    <row r="74" spans="4:5" hidden="1" x14ac:dyDescent="0.3">
      <c r="D74" s="16"/>
      <c r="E74" s="17"/>
    </row>
    <row r="75" spans="4:5" hidden="1" x14ac:dyDescent="0.3">
      <c r="D75" s="16"/>
      <c r="E75" s="17"/>
    </row>
    <row r="76" spans="4:5" hidden="1" x14ac:dyDescent="0.3">
      <c r="D76" s="16"/>
      <c r="E76" s="17"/>
    </row>
    <row r="77" spans="4:5" hidden="1" x14ac:dyDescent="0.3">
      <c r="D77" s="16"/>
      <c r="E77" s="17"/>
    </row>
    <row r="78" spans="4:5" hidden="1" x14ac:dyDescent="0.3">
      <c r="D78" s="16"/>
      <c r="E78" s="17"/>
    </row>
    <row r="79" spans="4:5" hidden="1" x14ac:dyDescent="0.3">
      <c r="D79" s="16"/>
      <c r="E79" s="17"/>
    </row>
    <row r="80" spans="4:5" hidden="1" x14ac:dyDescent="0.3">
      <c r="D80" s="16"/>
      <c r="E80" s="17"/>
    </row>
    <row r="81" spans="4:5" hidden="1" x14ac:dyDescent="0.3">
      <c r="D81" s="16"/>
      <c r="E81" s="17"/>
    </row>
    <row r="82" spans="4:5" hidden="1" x14ac:dyDescent="0.3">
      <c r="D82" s="16"/>
      <c r="E82" s="17"/>
    </row>
    <row r="83" spans="4:5" hidden="1" x14ac:dyDescent="0.3">
      <c r="D83" s="16"/>
      <c r="E83" s="17"/>
    </row>
    <row r="84" spans="4:5" hidden="1" x14ac:dyDescent="0.3">
      <c r="D84" s="16"/>
      <c r="E84" s="17"/>
    </row>
    <row r="85" spans="4:5" hidden="1" x14ac:dyDescent="0.3">
      <c r="D85" s="16"/>
      <c r="E85" s="17"/>
    </row>
    <row r="86" spans="4:5" hidden="1" x14ac:dyDescent="0.3">
      <c r="D86" s="16"/>
      <c r="E86" s="17"/>
    </row>
    <row r="87" spans="4:5" hidden="1" x14ac:dyDescent="0.3">
      <c r="D87" s="16"/>
      <c r="E87" s="17"/>
    </row>
    <row r="88" spans="4:5" hidden="1" x14ac:dyDescent="0.3">
      <c r="D88" s="16"/>
      <c r="E88" s="17"/>
    </row>
    <row r="89" spans="4:5" hidden="1" x14ac:dyDescent="0.3">
      <c r="D89" s="16"/>
      <c r="E89" s="17"/>
    </row>
    <row r="90" spans="4:5" hidden="1" x14ac:dyDescent="0.3">
      <c r="D90" s="16"/>
      <c r="E90" s="17"/>
    </row>
    <row r="91" spans="4:5" hidden="1" x14ac:dyDescent="0.3">
      <c r="D91" s="16"/>
      <c r="E91" s="17"/>
    </row>
    <row r="92" spans="4:5" hidden="1" x14ac:dyDescent="0.3">
      <c r="D92" s="16"/>
      <c r="E92" s="17"/>
    </row>
    <row r="93" spans="4:5" hidden="1" x14ac:dyDescent="0.3">
      <c r="D93" s="16"/>
      <c r="E93" s="17"/>
    </row>
    <row r="94" spans="4:5" hidden="1" x14ac:dyDescent="0.3">
      <c r="D94" s="16"/>
      <c r="E94" s="17"/>
    </row>
    <row r="95" spans="4:5" hidden="1" x14ac:dyDescent="0.3">
      <c r="D95" s="16"/>
      <c r="E95" s="17"/>
    </row>
    <row r="96" spans="4:5" hidden="1" x14ac:dyDescent="0.3">
      <c r="D96" s="16"/>
      <c r="E96" s="17"/>
    </row>
    <row r="97" spans="4:5" hidden="1" x14ac:dyDescent="0.3">
      <c r="D97" s="16"/>
      <c r="E97" s="17"/>
    </row>
    <row r="98" spans="4:5" hidden="1" x14ac:dyDescent="0.3">
      <c r="D98" s="16"/>
      <c r="E98" s="17"/>
    </row>
    <row r="99" spans="4:5" hidden="1" x14ac:dyDescent="0.3">
      <c r="D99" s="16"/>
      <c r="E99" s="17"/>
    </row>
    <row r="100" spans="4:5" hidden="1" x14ac:dyDescent="0.3">
      <c r="D100" s="16"/>
      <c r="E100" s="17"/>
    </row>
    <row r="101" spans="4:5" hidden="1" x14ac:dyDescent="0.3">
      <c r="D101" s="16"/>
      <c r="E101" s="17"/>
    </row>
    <row r="102" spans="4:5" hidden="1" x14ac:dyDescent="0.3">
      <c r="D102" s="16"/>
      <c r="E102" s="17"/>
    </row>
    <row r="103" spans="4:5" hidden="1" x14ac:dyDescent="0.3">
      <c r="D103" s="16"/>
      <c r="E103" s="17"/>
    </row>
    <row r="104" spans="4:5" hidden="1" x14ac:dyDescent="0.3">
      <c r="D104" s="16"/>
      <c r="E104" s="17"/>
    </row>
    <row r="105" spans="4:5" hidden="1" x14ac:dyDescent="0.3">
      <c r="D105" s="16"/>
      <c r="E105" s="17"/>
    </row>
    <row r="106" spans="4:5" hidden="1" x14ac:dyDescent="0.3">
      <c r="D106" s="16"/>
      <c r="E106" s="17"/>
    </row>
    <row r="107" spans="4:5" hidden="1" x14ac:dyDescent="0.3">
      <c r="D107" s="16"/>
      <c r="E107" s="17"/>
    </row>
    <row r="108" spans="4:5" hidden="1" x14ac:dyDescent="0.3">
      <c r="D108" s="16"/>
      <c r="E108" s="17"/>
    </row>
    <row r="109" spans="4:5" hidden="1" x14ac:dyDescent="0.3">
      <c r="D109" s="16"/>
      <c r="E109" s="17"/>
    </row>
    <row r="110" spans="4:5" hidden="1" x14ac:dyDescent="0.3">
      <c r="D110" s="16"/>
      <c r="E110" s="17"/>
    </row>
    <row r="111" spans="4:5" hidden="1" x14ac:dyDescent="0.3">
      <c r="D111" s="16"/>
      <c r="E111" s="17"/>
    </row>
    <row r="112" spans="4:5" hidden="1" x14ac:dyDescent="0.3">
      <c r="D112" s="16"/>
      <c r="E112" s="17"/>
    </row>
    <row r="113" spans="4:5" hidden="1" x14ac:dyDescent="0.3">
      <c r="D113" s="16"/>
      <c r="E113" s="17"/>
    </row>
    <row r="114" spans="4:5" hidden="1" x14ac:dyDescent="0.3">
      <c r="D114" s="16"/>
      <c r="E114" s="17"/>
    </row>
    <row r="115" spans="4:5" hidden="1" x14ac:dyDescent="0.3">
      <c r="D115" s="16"/>
      <c r="E115" s="17"/>
    </row>
    <row r="116" spans="4:5" hidden="1" x14ac:dyDescent="0.3">
      <c r="D116" s="16"/>
      <c r="E116" s="17"/>
    </row>
    <row r="117" spans="4:5" hidden="1" x14ac:dyDescent="0.3">
      <c r="D117" s="16"/>
      <c r="E117" s="17"/>
    </row>
    <row r="118" spans="4:5" hidden="1" x14ac:dyDescent="0.3">
      <c r="D118" s="16"/>
      <c r="E118" s="17"/>
    </row>
    <row r="119" spans="4:5" hidden="1" x14ac:dyDescent="0.3">
      <c r="D119" s="16"/>
      <c r="E119" s="17"/>
    </row>
    <row r="120" spans="4:5" hidden="1" x14ac:dyDescent="0.3">
      <c r="D120" s="16"/>
      <c r="E120" s="17"/>
    </row>
    <row r="121" spans="4:5" hidden="1" x14ac:dyDescent="0.3">
      <c r="D121" s="16"/>
      <c r="E121" s="17"/>
    </row>
    <row r="122" spans="4:5" hidden="1" x14ac:dyDescent="0.3">
      <c r="D122" s="16"/>
    </row>
    <row r="123" spans="4:5" hidden="1" x14ac:dyDescent="0.3">
      <c r="D123" s="16"/>
    </row>
    <row r="124" spans="4:5" hidden="1" x14ac:dyDescent="0.3">
      <c r="D124" s="16"/>
    </row>
    <row r="125" spans="4:5" hidden="1" x14ac:dyDescent="0.3">
      <c r="D125" s="16"/>
    </row>
    <row r="126" spans="4:5" hidden="1" x14ac:dyDescent="0.3">
      <c r="D126" s="16"/>
    </row>
    <row r="127" spans="4:5" hidden="1" x14ac:dyDescent="0.3">
      <c r="D127" s="16"/>
    </row>
    <row r="128" spans="4:5" hidden="1" x14ac:dyDescent="0.3">
      <c r="D128" s="16"/>
    </row>
    <row r="129" spans="4:4" hidden="1" x14ac:dyDescent="0.3">
      <c r="D129" s="16"/>
    </row>
    <row r="130" spans="4:4" hidden="1" x14ac:dyDescent="0.3">
      <c r="D130" s="16"/>
    </row>
    <row r="131" spans="4:4" hidden="1" x14ac:dyDescent="0.3">
      <c r="D131" s="16"/>
    </row>
    <row r="132" spans="4:4" hidden="1" x14ac:dyDescent="0.3">
      <c r="D132" s="16"/>
    </row>
    <row r="133" spans="4:4" hidden="1" x14ac:dyDescent="0.3">
      <c r="D133" s="16"/>
    </row>
    <row r="134" spans="4:4" hidden="1" x14ac:dyDescent="0.3">
      <c r="D134" s="16"/>
    </row>
    <row r="135" spans="4:4" hidden="1" x14ac:dyDescent="0.3">
      <c r="D135" s="16"/>
    </row>
    <row r="136" spans="4:4" hidden="1" x14ac:dyDescent="0.3">
      <c r="D136" s="16"/>
    </row>
    <row r="137" spans="4:4" hidden="1" x14ac:dyDescent="0.3">
      <c r="D137" s="16"/>
    </row>
    <row r="138" spans="4:4" hidden="1" x14ac:dyDescent="0.3">
      <c r="D138" s="16"/>
    </row>
    <row r="139" spans="4:4" hidden="1" x14ac:dyDescent="0.3">
      <c r="D139" s="16"/>
    </row>
    <row r="140" spans="4:4" hidden="1" x14ac:dyDescent="0.3">
      <c r="D140" s="16"/>
    </row>
    <row r="141" spans="4:4" hidden="1" x14ac:dyDescent="0.3">
      <c r="D141" s="16"/>
    </row>
    <row r="142" spans="4:4" hidden="1" x14ac:dyDescent="0.3">
      <c r="D142" s="16"/>
    </row>
    <row r="143" spans="4:4" hidden="1" x14ac:dyDescent="0.3">
      <c r="D143" s="16"/>
    </row>
    <row r="144" spans="4:4" hidden="1" x14ac:dyDescent="0.3">
      <c r="D144" s="16"/>
    </row>
    <row r="145" spans="4:4" hidden="1" x14ac:dyDescent="0.3">
      <c r="D145" s="16"/>
    </row>
    <row r="146" spans="4:4" hidden="1" x14ac:dyDescent="0.3">
      <c r="D146" s="16"/>
    </row>
    <row r="147" spans="4:4" hidden="1" x14ac:dyDescent="0.3">
      <c r="D147" s="16"/>
    </row>
    <row r="148" spans="4:4" hidden="1" x14ac:dyDescent="0.3">
      <c r="D148" s="16"/>
    </row>
    <row r="149" spans="4:4" hidden="1" x14ac:dyDescent="0.3">
      <c r="D149" s="16"/>
    </row>
    <row r="150" spans="4:4" hidden="1" x14ac:dyDescent="0.3">
      <c r="D150" s="16"/>
    </row>
    <row r="151" spans="4:4" hidden="1" x14ac:dyDescent="0.3">
      <c r="D151" s="16"/>
    </row>
    <row r="152" spans="4:4" hidden="1" x14ac:dyDescent="0.3">
      <c r="D152" s="16"/>
    </row>
    <row r="153" spans="4:4" hidden="1" x14ac:dyDescent="0.3">
      <c r="D153" s="16"/>
    </row>
    <row r="154" spans="4:4" hidden="1" x14ac:dyDescent="0.3">
      <c r="D154" s="16"/>
    </row>
    <row r="155" spans="4:4" hidden="1" x14ac:dyDescent="0.3">
      <c r="D155" s="16"/>
    </row>
    <row r="156" spans="4:4" hidden="1" x14ac:dyDescent="0.3">
      <c r="D156" s="16"/>
    </row>
    <row r="157" spans="4:4" hidden="1" x14ac:dyDescent="0.3">
      <c r="D157" s="16"/>
    </row>
    <row r="158" spans="4:4" hidden="1" x14ac:dyDescent="0.3">
      <c r="D158" s="16"/>
    </row>
    <row r="159" spans="4:4" hidden="1" x14ac:dyDescent="0.3">
      <c r="D159" s="16"/>
    </row>
    <row r="160" spans="4:4" hidden="1" x14ac:dyDescent="0.3">
      <c r="D160" s="16"/>
    </row>
    <row r="161" spans="4:4" hidden="1" x14ac:dyDescent="0.3">
      <c r="D161" s="16"/>
    </row>
    <row r="162" spans="4:4" hidden="1" x14ac:dyDescent="0.3">
      <c r="D162" s="16"/>
    </row>
    <row r="163" spans="4:4" hidden="1" x14ac:dyDescent="0.3">
      <c r="D163" s="16"/>
    </row>
    <row r="164" spans="4:4" hidden="1" x14ac:dyDescent="0.3">
      <c r="D164" s="16"/>
    </row>
    <row r="165" spans="4:4" hidden="1" x14ac:dyDescent="0.3">
      <c r="D165" s="16"/>
    </row>
    <row r="166" spans="4:4" hidden="1" x14ac:dyDescent="0.3">
      <c r="D166" s="16"/>
    </row>
    <row r="167" spans="4:4" hidden="1" x14ac:dyDescent="0.3">
      <c r="D167" s="16"/>
    </row>
    <row r="168" spans="4:4" hidden="1" x14ac:dyDescent="0.3">
      <c r="D168" s="16"/>
    </row>
    <row r="169" spans="4:4" hidden="1" x14ac:dyDescent="0.3">
      <c r="D169" s="16"/>
    </row>
  </sheetData>
  <mergeCells count="2">
    <mergeCell ref="A2:E2"/>
    <mergeCell ref="A1:K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6C705-C1FB-4AD2-9181-ADA988728863}">
  <dimension ref="A2:L169"/>
  <sheetViews>
    <sheetView workbookViewId="0">
      <selection activeCell="I30" sqref="I30"/>
    </sheetView>
  </sheetViews>
  <sheetFormatPr baseColWidth="10" defaultRowHeight="14.4" x14ac:dyDescent="0.3"/>
  <cols>
    <col min="1" max="1" width="11.5546875" style="5"/>
    <col min="2" max="2" width="11.5546875" style="11"/>
    <col min="3" max="3" width="11.5546875" style="8"/>
    <col min="4" max="4" width="11.5546875" style="7"/>
    <col min="5" max="5" width="11.5546875" style="16"/>
    <col min="6" max="8" width="11.5546875" style="5"/>
    <col min="9" max="9" width="13.5546875" style="5" bestFit="1" customWidth="1"/>
  </cols>
  <sheetData>
    <row r="2" spans="1:7" x14ac:dyDescent="0.3">
      <c r="A2" s="10" t="s">
        <v>1</v>
      </c>
      <c r="B2" s="10"/>
      <c r="C2" s="10"/>
      <c r="D2" s="10"/>
      <c r="E2" s="10"/>
    </row>
    <row r="3" spans="1:7" x14ac:dyDescent="0.3">
      <c r="B3" s="11" t="s">
        <v>0</v>
      </c>
      <c r="C3" s="8" t="s">
        <v>2</v>
      </c>
      <c r="D3" s="9" t="s">
        <v>3</v>
      </c>
      <c r="E3" s="15" t="s">
        <v>4</v>
      </c>
    </row>
    <row r="4" spans="1:7" x14ac:dyDescent="0.3">
      <c r="A4" s="12">
        <v>44287</v>
      </c>
      <c r="B4" s="2">
        <v>44.338900000000002</v>
      </c>
      <c r="D4" s="16"/>
      <c r="E4" s="17"/>
    </row>
    <row r="5" spans="1:7" x14ac:dyDescent="0.3">
      <c r="A5" s="12">
        <v>44291</v>
      </c>
      <c r="B5" s="2">
        <v>44.090200000000003</v>
      </c>
      <c r="C5" s="8">
        <f>B5-B4</f>
        <v>-0.24869999999999948</v>
      </c>
      <c r="D5" s="16">
        <f>IF(C5&gt;=0,C5,0)</f>
        <v>0</v>
      </c>
      <c r="E5" s="17">
        <f>IF(C5&lt;=0,ABS(C5),0)</f>
        <v>0.24869999999999948</v>
      </c>
    </row>
    <row r="6" spans="1:7" x14ac:dyDescent="0.3">
      <c r="A6" s="12">
        <v>44292</v>
      </c>
      <c r="B6" s="2">
        <v>44.149700000000003</v>
      </c>
      <c r="C6" s="8">
        <f t="shared" ref="C6:C61" si="0">B6-B5</f>
        <v>5.9499999999999886E-2</v>
      </c>
      <c r="D6" s="16">
        <f t="shared" ref="D6:D61" si="1">IF(C6&gt;=0,C6,0)</f>
        <v>5.9499999999999886E-2</v>
      </c>
      <c r="E6" s="17">
        <f t="shared" ref="E6:E61" si="2">IF(C6&lt;=0,ABS(C6),0)</f>
        <v>0</v>
      </c>
    </row>
    <row r="7" spans="1:7" x14ac:dyDescent="0.3">
      <c r="A7" s="12">
        <v>44293</v>
      </c>
      <c r="B7" s="2">
        <v>43.612400000000001</v>
      </c>
      <c r="C7" s="8">
        <f t="shared" si="0"/>
        <v>-0.53730000000000189</v>
      </c>
      <c r="D7" s="16">
        <f t="shared" si="1"/>
        <v>0</v>
      </c>
      <c r="E7" s="17">
        <f t="shared" si="2"/>
        <v>0.53730000000000189</v>
      </c>
    </row>
    <row r="8" spans="1:7" x14ac:dyDescent="0.3">
      <c r="A8" s="12">
        <v>44294</v>
      </c>
      <c r="B8" s="2">
        <v>44.327800000000003</v>
      </c>
      <c r="C8" s="8">
        <f t="shared" si="0"/>
        <v>0.71540000000000248</v>
      </c>
      <c r="D8" s="16">
        <f t="shared" si="1"/>
        <v>0.71540000000000248</v>
      </c>
      <c r="E8" s="17">
        <f t="shared" si="2"/>
        <v>0</v>
      </c>
    </row>
    <row r="9" spans="1:7" x14ac:dyDescent="0.3">
      <c r="A9" s="12">
        <v>44295</v>
      </c>
      <c r="B9" s="2">
        <v>44.8264</v>
      </c>
      <c r="C9" s="8">
        <f t="shared" si="0"/>
        <v>0.49859999999999616</v>
      </c>
      <c r="D9" s="16">
        <f t="shared" si="1"/>
        <v>0.49859999999999616</v>
      </c>
      <c r="E9" s="17">
        <f t="shared" si="2"/>
        <v>0</v>
      </c>
    </row>
    <row r="10" spans="1:7" x14ac:dyDescent="0.3">
      <c r="A10" s="12">
        <v>44298</v>
      </c>
      <c r="B10" s="2">
        <v>45.095500000000001</v>
      </c>
      <c r="C10" s="8">
        <f t="shared" si="0"/>
        <v>0.26910000000000167</v>
      </c>
      <c r="D10" s="16">
        <f t="shared" si="1"/>
        <v>0.26910000000000167</v>
      </c>
      <c r="E10" s="17">
        <f t="shared" si="2"/>
        <v>0</v>
      </c>
    </row>
    <row r="11" spans="1:7" x14ac:dyDescent="0.3">
      <c r="A11" s="12">
        <v>44299</v>
      </c>
      <c r="B11" s="2">
        <v>45.424500000000002</v>
      </c>
      <c r="C11" s="8">
        <f t="shared" si="0"/>
        <v>0.32900000000000063</v>
      </c>
      <c r="D11" s="16">
        <f t="shared" si="1"/>
        <v>0.32900000000000063</v>
      </c>
      <c r="E11" s="17">
        <f t="shared" si="2"/>
        <v>0</v>
      </c>
      <c r="F11" s="14"/>
    </row>
    <row r="12" spans="1:7" x14ac:dyDescent="0.3">
      <c r="A12" s="12">
        <v>44300</v>
      </c>
      <c r="B12" s="2">
        <v>45.843299999999999</v>
      </c>
      <c r="C12" s="8">
        <f t="shared" si="0"/>
        <v>0.4187999999999974</v>
      </c>
      <c r="D12" s="16">
        <f t="shared" si="1"/>
        <v>0.4187999999999974</v>
      </c>
      <c r="E12" s="17">
        <f t="shared" si="2"/>
        <v>0</v>
      </c>
    </row>
    <row r="13" spans="1:7" x14ac:dyDescent="0.3">
      <c r="A13" s="12">
        <v>44301</v>
      </c>
      <c r="B13" s="2">
        <v>46.082599999999999</v>
      </c>
      <c r="C13" s="8">
        <f t="shared" si="0"/>
        <v>0.23930000000000007</v>
      </c>
      <c r="D13" s="16">
        <f t="shared" si="1"/>
        <v>0.23930000000000007</v>
      </c>
      <c r="E13" s="17">
        <f t="shared" si="2"/>
        <v>0</v>
      </c>
    </row>
    <row r="14" spans="1:7" x14ac:dyDescent="0.3">
      <c r="A14" s="12">
        <v>44302</v>
      </c>
      <c r="B14" s="2">
        <v>45.893099999999997</v>
      </c>
      <c r="C14" s="8">
        <f t="shared" si="0"/>
        <v>-0.18950000000000244</v>
      </c>
      <c r="D14" s="16">
        <f t="shared" si="1"/>
        <v>0</v>
      </c>
      <c r="E14" s="17">
        <f t="shared" si="2"/>
        <v>0.18950000000000244</v>
      </c>
    </row>
    <row r="15" spans="1:7" x14ac:dyDescent="0.3">
      <c r="A15" s="12">
        <v>44305</v>
      </c>
      <c r="B15" s="2">
        <v>46.032800000000002</v>
      </c>
      <c r="C15" s="8">
        <f t="shared" si="0"/>
        <v>0.13970000000000482</v>
      </c>
      <c r="D15" s="16">
        <f t="shared" si="1"/>
        <v>0.13970000000000482</v>
      </c>
      <c r="E15" s="17">
        <f t="shared" si="2"/>
        <v>0</v>
      </c>
    </row>
    <row r="16" spans="1:7" x14ac:dyDescent="0.3">
      <c r="A16" s="12">
        <v>44306</v>
      </c>
      <c r="B16" s="2">
        <v>45.613999999999997</v>
      </c>
      <c r="C16" s="8">
        <f t="shared" si="0"/>
        <v>-0.4188000000000045</v>
      </c>
      <c r="D16" s="16">
        <f t="shared" si="1"/>
        <v>0</v>
      </c>
      <c r="E16" s="17">
        <f t="shared" si="2"/>
        <v>0.4188000000000045</v>
      </c>
      <c r="F16" s="6" t="s">
        <v>5</v>
      </c>
      <c r="G16" s="6" t="s">
        <v>5</v>
      </c>
    </row>
    <row r="17" spans="1:12" x14ac:dyDescent="0.3">
      <c r="A17" s="12">
        <v>44307</v>
      </c>
      <c r="B17" s="2">
        <v>46.281999999999996</v>
      </c>
      <c r="C17" s="8">
        <f t="shared" si="0"/>
        <v>0.66799999999999926</v>
      </c>
      <c r="D17" s="16">
        <f t="shared" si="1"/>
        <v>0.66799999999999926</v>
      </c>
      <c r="E17" s="17">
        <f t="shared" si="2"/>
        <v>0</v>
      </c>
      <c r="F17" s="6" t="s">
        <v>3</v>
      </c>
      <c r="G17" s="6" t="s">
        <v>4</v>
      </c>
      <c r="H17" s="13" t="s">
        <v>6</v>
      </c>
      <c r="I17" s="18" t="s">
        <v>7</v>
      </c>
      <c r="J17" s="3"/>
      <c r="K17" s="1"/>
      <c r="L17" s="1"/>
    </row>
    <row r="18" spans="1:12" x14ac:dyDescent="0.3">
      <c r="A18" s="12">
        <v>44308</v>
      </c>
      <c r="B18" s="2">
        <v>46.281999999999996</v>
      </c>
      <c r="C18" s="8">
        <f t="shared" si="0"/>
        <v>0</v>
      </c>
      <c r="D18" s="16">
        <f t="shared" si="1"/>
        <v>0</v>
      </c>
      <c r="E18" s="17">
        <f t="shared" si="2"/>
        <v>0</v>
      </c>
      <c r="F18" s="11">
        <f>AVERAGE(D5:D18)</f>
        <v>0.23838571428571445</v>
      </c>
      <c r="G18" s="11">
        <f>AVERAGE(E5:E18)</f>
        <v>9.9592857142857732E-2</v>
      </c>
      <c r="H18" s="11">
        <f>F18/G18</f>
        <v>2.3936025245642849</v>
      </c>
      <c r="I18" s="19">
        <f>100-(100/(1+H18))</f>
        <v>70.53278948369497</v>
      </c>
      <c r="J18" s="4"/>
      <c r="K18" s="2"/>
      <c r="L18" s="2"/>
    </row>
    <row r="19" spans="1:12" x14ac:dyDescent="0.3">
      <c r="A19" s="12">
        <v>44309</v>
      </c>
      <c r="B19" s="2">
        <v>46.002800000000001</v>
      </c>
      <c r="C19" s="8">
        <f t="shared" si="0"/>
        <v>-0.2791999999999959</v>
      </c>
      <c r="D19" s="16">
        <f t="shared" si="1"/>
        <v>0</v>
      </c>
      <c r="E19" s="17">
        <f t="shared" si="2"/>
        <v>0.2791999999999959</v>
      </c>
      <c r="F19" s="11">
        <f>((F18*13)+D19)/14</f>
        <v>0.22135816326530627</v>
      </c>
      <c r="G19" s="11">
        <f>((G18*13)+E19)/14</f>
        <v>0.11242193877551046</v>
      </c>
      <c r="H19" s="11">
        <f t="shared" ref="H19:H61" si="3">F19/G19</f>
        <v>1.9689943588975538</v>
      </c>
      <c r="I19" s="19">
        <f t="shared" ref="I19:I61" si="4">100-(100/(1+H19))</f>
        <v>66.318561805172322</v>
      </c>
      <c r="J19" s="4"/>
      <c r="K19" s="2"/>
      <c r="L19" s="2"/>
    </row>
    <row r="20" spans="1:12" x14ac:dyDescent="0.3">
      <c r="A20" s="12">
        <v>44312</v>
      </c>
      <c r="B20" s="2">
        <v>46.032800000000002</v>
      </c>
      <c r="C20" s="8">
        <f t="shared" si="0"/>
        <v>3.0000000000001137E-2</v>
      </c>
      <c r="D20" s="16">
        <f t="shared" si="1"/>
        <v>3.0000000000001137E-2</v>
      </c>
      <c r="E20" s="17">
        <f t="shared" si="2"/>
        <v>0</v>
      </c>
      <c r="F20" s="11">
        <f t="shared" ref="F20:G61" si="5">((F19*13)+D20)/14</f>
        <v>0.2076897230320702</v>
      </c>
      <c r="G20" s="11">
        <f t="shared" si="5"/>
        <v>0.10439180029154542</v>
      </c>
      <c r="H20" s="11">
        <f t="shared" si="3"/>
        <v>1.9895214226791218</v>
      </c>
      <c r="I20" s="19">
        <f t="shared" si="4"/>
        <v>66.54982993552764</v>
      </c>
      <c r="J20" s="4"/>
      <c r="K20" s="2"/>
      <c r="L20" s="2"/>
    </row>
    <row r="21" spans="1:12" x14ac:dyDescent="0.3">
      <c r="A21" s="12">
        <v>44313</v>
      </c>
      <c r="B21" s="2">
        <v>46.4116</v>
      </c>
      <c r="C21" s="8">
        <f t="shared" si="0"/>
        <v>0.37879999999999825</v>
      </c>
      <c r="D21" s="16">
        <f t="shared" si="1"/>
        <v>0.37879999999999825</v>
      </c>
      <c r="E21" s="17">
        <f t="shared" si="2"/>
        <v>0</v>
      </c>
      <c r="F21" s="11">
        <f t="shared" si="5"/>
        <v>0.2199118856726365</v>
      </c>
      <c r="G21" s="11">
        <f t="shared" si="5"/>
        <v>9.6935243127863599E-2</v>
      </c>
      <c r="H21" s="11">
        <f t="shared" si="3"/>
        <v>2.2686473833109293</v>
      </c>
      <c r="I21" s="19">
        <f t="shared" si="4"/>
        <v>69.406305338844334</v>
      </c>
      <c r="J21" s="4"/>
      <c r="K21" s="2"/>
      <c r="L21" s="2"/>
    </row>
    <row r="22" spans="1:12" x14ac:dyDescent="0.3">
      <c r="A22" s="12">
        <v>44314</v>
      </c>
      <c r="B22" s="2">
        <v>46.222200000000001</v>
      </c>
      <c r="C22" s="8">
        <f t="shared" si="0"/>
        <v>-0.18939999999999912</v>
      </c>
      <c r="D22" s="16">
        <f t="shared" si="1"/>
        <v>0</v>
      </c>
      <c r="E22" s="17">
        <f t="shared" si="2"/>
        <v>0.18939999999999912</v>
      </c>
      <c r="F22" s="11">
        <f t="shared" si="5"/>
        <v>0.20420389383887677</v>
      </c>
      <c r="G22" s="11">
        <f t="shared" si="5"/>
        <v>0.10353986861873042</v>
      </c>
      <c r="H22" s="11">
        <f t="shared" si="3"/>
        <v>1.9722247725736071</v>
      </c>
      <c r="I22" s="19">
        <f t="shared" si="4"/>
        <v>66.355169056271805</v>
      </c>
      <c r="J22" s="4"/>
      <c r="K22" s="2"/>
      <c r="L22" s="2"/>
    </row>
    <row r="23" spans="1:12" x14ac:dyDescent="0.3">
      <c r="A23" s="12">
        <v>44315</v>
      </c>
      <c r="B23" s="2">
        <v>45.643900000000002</v>
      </c>
      <c r="C23" s="8">
        <f t="shared" si="0"/>
        <v>-0.5782999999999987</v>
      </c>
      <c r="D23" s="16">
        <f t="shared" si="1"/>
        <v>0</v>
      </c>
      <c r="E23" s="17">
        <f t="shared" si="2"/>
        <v>0.5782999999999987</v>
      </c>
      <c r="F23" s="11">
        <f t="shared" si="5"/>
        <v>0.18961790142181414</v>
      </c>
      <c r="G23" s="11">
        <f t="shared" si="5"/>
        <v>0.1374513065745353</v>
      </c>
      <c r="H23" s="11">
        <f t="shared" si="3"/>
        <v>1.3795278207776849</v>
      </c>
      <c r="I23" s="19">
        <f t="shared" si="4"/>
        <v>57.974855714308191</v>
      </c>
      <c r="J23" s="4"/>
      <c r="K23" s="2"/>
      <c r="L23" s="2"/>
    </row>
    <row r="24" spans="1:12" x14ac:dyDescent="0.3">
      <c r="A24" s="12">
        <v>44316</v>
      </c>
      <c r="B24" s="2">
        <v>46.212200000000003</v>
      </c>
      <c r="C24" s="8">
        <f t="shared" si="0"/>
        <v>0.56830000000000069</v>
      </c>
      <c r="D24" s="16">
        <f t="shared" si="1"/>
        <v>0.56830000000000069</v>
      </c>
      <c r="E24" s="17">
        <f t="shared" si="2"/>
        <v>0</v>
      </c>
      <c r="F24" s="11">
        <f t="shared" si="5"/>
        <v>0.21666662274882748</v>
      </c>
      <c r="G24" s="11">
        <f t="shared" si="5"/>
        <v>0.12763335610492563</v>
      </c>
      <c r="H24" s="11">
        <f t="shared" si="3"/>
        <v>1.6975705204422331</v>
      </c>
      <c r="I24" s="19">
        <f t="shared" si="4"/>
        <v>62.929606754597003</v>
      </c>
      <c r="J24" s="4"/>
      <c r="K24" s="2"/>
      <c r="L24" s="2"/>
    </row>
    <row r="25" spans="1:12" x14ac:dyDescent="0.3">
      <c r="A25" s="12">
        <v>44319</v>
      </c>
      <c r="B25" s="2">
        <v>46.252099999999999</v>
      </c>
      <c r="C25" s="8">
        <f t="shared" si="0"/>
        <v>3.9899999999995828E-2</v>
      </c>
      <c r="D25" s="16">
        <f t="shared" si="1"/>
        <v>3.9899999999995828E-2</v>
      </c>
      <c r="E25" s="17">
        <f t="shared" si="2"/>
        <v>0</v>
      </c>
      <c r="F25" s="11">
        <f t="shared" si="5"/>
        <v>0.20404043540962521</v>
      </c>
      <c r="G25" s="11">
        <f t="shared" si="5"/>
        <v>0.11851668781171665</v>
      </c>
      <c r="H25" s="11">
        <f t="shared" si="3"/>
        <v>1.7216177668901547</v>
      </c>
      <c r="I25" s="19">
        <f t="shared" si="4"/>
        <v>63.257147562545278</v>
      </c>
      <c r="J25" s="4"/>
      <c r="K25" s="2"/>
      <c r="L25" s="2"/>
    </row>
    <row r="26" spans="1:12" x14ac:dyDescent="0.3">
      <c r="A26" s="12">
        <v>44320</v>
      </c>
      <c r="B26" s="2">
        <v>45.713700000000003</v>
      </c>
      <c r="C26" s="8">
        <f t="shared" si="0"/>
        <v>-0.53839999999999577</v>
      </c>
      <c r="D26" s="16">
        <f t="shared" si="1"/>
        <v>0</v>
      </c>
      <c r="E26" s="17">
        <f t="shared" si="2"/>
        <v>0.53839999999999577</v>
      </c>
      <c r="F26" s="11">
        <f t="shared" si="5"/>
        <v>0.18946611859465198</v>
      </c>
      <c r="G26" s="11">
        <f t="shared" si="5"/>
        <v>0.14850835296802228</v>
      </c>
      <c r="H26" s="11">
        <f t="shared" si="3"/>
        <v>1.2757943563985856</v>
      </c>
      <c r="I26" s="19">
        <f t="shared" si="4"/>
        <v>56.059298715263239</v>
      </c>
      <c r="J26" s="4"/>
      <c r="K26" s="2"/>
      <c r="L26" s="2"/>
    </row>
    <row r="27" spans="1:12" x14ac:dyDescent="0.3">
      <c r="A27" s="12">
        <v>44321</v>
      </c>
      <c r="B27" s="2">
        <v>46.451500000000003</v>
      </c>
      <c r="C27" s="8">
        <f t="shared" si="0"/>
        <v>0.73780000000000001</v>
      </c>
      <c r="D27" s="16">
        <f t="shared" si="1"/>
        <v>0.73780000000000001</v>
      </c>
      <c r="E27" s="17">
        <f t="shared" si="2"/>
        <v>0</v>
      </c>
      <c r="F27" s="11">
        <f t="shared" si="5"/>
        <v>0.2286328244093197</v>
      </c>
      <c r="G27" s="11">
        <f t="shared" si="5"/>
        <v>0.13790061347030641</v>
      </c>
      <c r="H27" s="11">
        <f t="shared" si="3"/>
        <v>1.6579536425234997</v>
      </c>
      <c r="I27" s="19">
        <f t="shared" si="4"/>
        <v>62.377071443180419</v>
      </c>
      <c r="J27" s="4"/>
      <c r="K27" s="2"/>
      <c r="L27" s="2"/>
    </row>
    <row r="28" spans="1:12" x14ac:dyDescent="0.3">
      <c r="A28" s="12">
        <v>44322</v>
      </c>
      <c r="B28" s="2">
        <v>45.783499999999997</v>
      </c>
      <c r="C28" s="8">
        <f t="shared" si="0"/>
        <v>-0.66800000000000637</v>
      </c>
      <c r="D28" s="16">
        <f t="shared" si="1"/>
        <v>0</v>
      </c>
      <c r="E28" s="17">
        <f t="shared" si="2"/>
        <v>0.66800000000000637</v>
      </c>
      <c r="F28" s="11">
        <f t="shared" si="5"/>
        <v>0.21230190838008259</v>
      </c>
      <c r="G28" s="11">
        <f t="shared" si="5"/>
        <v>0.17576485536528499</v>
      </c>
      <c r="H28" s="11">
        <f t="shared" si="3"/>
        <v>1.2078746228241368</v>
      </c>
      <c r="I28" s="19">
        <f t="shared" si="4"/>
        <v>54.707573081261287</v>
      </c>
      <c r="J28" s="4"/>
      <c r="K28" s="2"/>
      <c r="L28" s="2"/>
    </row>
    <row r="29" spans="1:12" x14ac:dyDescent="0.3">
      <c r="A29" s="12">
        <v>44323</v>
      </c>
      <c r="B29" s="20">
        <v>45.354799999999997</v>
      </c>
      <c r="C29" s="8">
        <f t="shared" si="0"/>
        <v>-0.42869999999999919</v>
      </c>
      <c r="D29" s="16">
        <f t="shared" si="1"/>
        <v>0</v>
      </c>
      <c r="E29" s="17">
        <f t="shared" si="2"/>
        <v>0.42869999999999919</v>
      </c>
      <c r="F29" s="11">
        <f t="shared" si="5"/>
        <v>0.19713748635293382</v>
      </c>
      <c r="G29" s="11">
        <f t="shared" si="5"/>
        <v>0.19383165141062172</v>
      </c>
      <c r="H29" s="11">
        <f t="shared" si="3"/>
        <v>1.0170551863859885</v>
      </c>
      <c r="I29" s="19">
        <f t="shared" si="4"/>
        <v>50.422774411456402</v>
      </c>
      <c r="J29" s="4"/>
      <c r="K29" s="2"/>
      <c r="L29" s="2"/>
    </row>
    <row r="30" spans="1:12" x14ac:dyDescent="0.3">
      <c r="A30" s="12">
        <v>44326</v>
      </c>
      <c r="B30" s="20">
        <v>44.028799999999997</v>
      </c>
      <c r="C30" s="8">
        <f t="shared" si="0"/>
        <v>-1.3260000000000005</v>
      </c>
      <c r="D30" s="16">
        <f t="shared" si="1"/>
        <v>0</v>
      </c>
      <c r="E30" s="17">
        <f t="shared" si="2"/>
        <v>1.3260000000000005</v>
      </c>
      <c r="F30" s="11">
        <f t="shared" si="5"/>
        <v>0.18305623732772425</v>
      </c>
      <c r="G30" s="11">
        <f t="shared" si="5"/>
        <v>0.27470081916700589</v>
      </c>
      <c r="H30" s="11">
        <f t="shared" si="3"/>
        <v>0.66638402420064935</v>
      </c>
      <c r="I30" s="19">
        <f t="shared" si="4"/>
        <v>39.989823145376604</v>
      </c>
      <c r="J30" s="4"/>
      <c r="K30" s="2"/>
      <c r="L30" s="2"/>
    </row>
    <row r="31" spans="1:12" x14ac:dyDescent="0.3">
      <c r="A31" s="12">
        <v>44327</v>
      </c>
      <c r="B31" s="20">
        <v>44.1783</v>
      </c>
      <c r="C31" s="8">
        <f t="shared" si="0"/>
        <v>0.1495000000000033</v>
      </c>
      <c r="D31" s="16">
        <f t="shared" si="1"/>
        <v>0.1495000000000033</v>
      </c>
      <c r="E31" s="17">
        <f t="shared" si="2"/>
        <v>0</v>
      </c>
      <c r="F31" s="11">
        <f t="shared" si="5"/>
        <v>0.18065936323288703</v>
      </c>
      <c r="G31" s="11">
        <f t="shared" si="5"/>
        <v>0.2550793320836483</v>
      </c>
      <c r="H31" s="11">
        <f t="shared" si="3"/>
        <v>0.70824775083558444</v>
      </c>
      <c r="I31" s="19">
        <f t="shared" si="4"/>
        <v>41.46048197570564</v>
      </c>
      <c r="J31" s="4"/>
      <c r="K31" s="2"/>
      <c r="L31" s="2"/>
    </row>
    <row r="32" spans="1:12" x14ac:dyDescent="0.3">
      <c r="A32" s="12">
        <v>44328</v>
      </c>
      <c r="B32" s="20">
        <v>44.2181</v>
      </c>
      <c r="C32" s="8">
        <f t="shared" si="0"/>
        <v>3.9799999999999613E-2</v>
      </c>
      <c r="D32" s="16">
        <f t="shared" si="1"/>
        <v>3.9799999999999613E-2</v>
      </c>
      <c r="E32" s="17">
        <f t="shared" si="2"/>
        <v>0</v>
      </c>
      <c r="F32" s="11">
        <f t="shared" si="5"/>
        <v>0.17059798014482364</v>
      </c>
      <c r="G32" s="11">
        <f t="shared" si="5"/>
        <v>0.23685937979195915</v>
      </c>
      <c r="H32" s="11">
        <f t="shared" si="3"/>
        <v>0.72025005002827025</v>
      </c>
      <c r="I32" s="19">
        <f t="shared" si="4"/>
        <v>41.86891609254328</v>
      </c>
      <c r="J32" s="4"/>
      <c r="K32" s="2"/>
      <c r="L32" s="2"/>
    </row>
    <row r="33" spans="1:12" x14ac:dyDescent="0.3">
      <c r="A33" s="12">
        <v>44329</v>
      </c>
      <c r="B33" s="20">
        <v>44.5672</v>
      </c>
      <c r="C33" s="8">
        <f t="shared" si="0"/>
        <v>0.34909999999999997</v>
      </c>
      <c r="D33" s="16">
        <f t="shared" si="1"/>
        <v>0.34909999999999997</v>
      </c>
      <c r="E33" s="17">
        <f t="shared" si="2"/>
        <v>0</v>
      </c>
      <c r="F33" s="11">
        <f t="shared" si="5"/>
        <v>0.18334812442019338</v>
      </c>
      <c r="G33" s="11">
        <f t="shared" si="5"/>
        <v>0.21994085266396207</v>
      </c>
      <c r="H33" s="11">
        <f t="shared" si="3"/>
        <v>0.83362468681670021</v>
      </c>
      <c r="I33" s="19">
        <f t="shared" si="4"/>
        <v>45.46321244528675</v>
      </c>
      <c r="J33" s="4"/>
      <c r="K33" s="2"/>
      <c r="L33" s="2"/>
    </row>
    <row r="34" spans="1:12" x14ac:dyDescent="0.3">
      <c r="A34" s="12">
        <v>44330</v>
      </c>
      <c r="B34" s="20">
        <v>43.420499999999997</v>
      </c>
      <c r="C34" s="8">
        <f t="shared" si="0"/>
        <v>-1.1467000000000027</v>
      </c>
      <c r="D34" s="16">
        <f t="shared" si="1"/>
        <v>0</v>
      </c>
      <c r="E34" s="17">
        <f t="shared" si="2"/>
        <v>1.1467000000000027</v>
      </c>
      <c r="F34" s="11">
        <f t="shared" si="5"/>
        <v>0.170251829818751</v>
      </c>
      <c r="G34" s="11">
        <f t="shared" si="5"/>
        <v>0.28613793461653636</v>
      </c>
      <c r="H34" s="11">
        <f t="shared" si="3"/>
        <v>0.59499915677699833</v>
      </c>
      <c r="I34" s="19">
        <f t="shared" si="4"/>
        <v>37.304042089859671</v>
      </c>
      <c r="J34" s="4"/>
      <c r="K34" s="2"/>
      <c r="L34" s="2"/>
    </row>
    <row r="35" spans="1:12" x14ac:dyDescent="0.3">
      <c r="A35" s="12">
        <v>44333</v>
      </c>
      <c r="B35" s="20">
        <v>42.662799999999997</v>
      </c>
      <c r="C35" s="8">
        <f t="shared" si="0"/>
        <v>-0.75769999999999982</v>
      </c>
      <c r="D35" s="16">
        <f t="shared" si="1"/>
        <v>0</v>
      </c>
      <c r="E35" s="17">
        <f t="shared" si="2"/>
        <v>0.75769999999999982</v>
      </c>
      <c r="F35" s="11">
        <f t="shared" si="5"/>
        <v>0.15809098483169737</v>
      </c>
      <c r="G35" s="11">
        <f t="shared" si="5"/>
        <v>0.31982093928678373</v>
      </c>
      <c r="H35" s="11">
        <f t="shared" si="3"/>
        <v>0.49431092655861736</v>
      </c>
      <c r="I35" s="19">
        <f t="shared" si="4"/>
        <v>33.079522994388483</v>
      </c>
      <c r="J35" s="4"/>
      <c r="K35" s="2"/>
      <c r="L35" s="2"/>
    </row>
    <row r="36" spans="1:12" x14ac:dyDescent="0.3">
      <c r="A36" s="12">
        <v>44334</v>
      </c>
      <c r="B36" s="20">
        <v>43.131399999999999</v>
      </c>
      <c r="C36" s="8">
        <f t="shared" si="0"/>
        <v>0.46860000000000213</v>
      </c>
      <c r="D36" s="16">
        <f t="shared" si="1"/>
        <v>0.46860000000000213</v>
      </c>
      <c r="E36" s="17">
        <f t="shared" si="2"/>
        <v>0</v>
      </c>
      <c r="F36" s="11">
        <f t="shared" si="5"/>
        <v>0.18027020020086201</v>
      </c>
      <c r="G36" s="11">
        <f t="shared" si="5"/>
        <v>0.29697658648058489</v>
      </c>
      <c r="H36" s="11">
        <f t="shared" si="3"/>
        <v>0.60701822435637476</v>
      </c>
      <c r="I36" s="19">
        <f t="shared" si="4"/>
        <v>37.772952114434858</v>
      </c>
      <c r="J36" s="4"/>
      <c r="K36" s="2"/>
      <c r="L36" s="2"/>
    </row>
    <row r="37" spans="1:12" x14ac:dyDescent="0.3">
      <c r="A37" s="12"/>
      <c r="B37" s="5"/>
      <c r="D37" s="16"/>
      <c r="E37" s="17"/>
      <c r="F37" s="11"/>
      <c r="G37" s="11"/>
      <c r="H37" s="11"/>
      <c r="I37" s="19"/>
      <c r="J37" s="4"/>
      <c r="K37" s="2"/>
      <c r="L37" s="2"/>
    </row>
    <row r="38" spans="1:12" x14ac:dyDescent="0.3">
      <c r="A38" s="12"/>
      <c r="B38" s="5"/>
      <c r="D38" s="16"/>
      <c r="E38" s="17"/>
      <c r="F38" s="11"/>
      <c r="G38" s="11"/>
      <c r="H38" s="11"/>
      <c r="I38" s="19"/>
      <c r="J38" s="4"/>
      <c r="K38" s="2"/>
      <c r="L38" s="2"/>
    </row>
    <row r="39" spans="1:12" x14ac:dyDescent="0.3">
      <c r="A39" s="12"/>
      <c r="B39" s="5"/>
      <c r="D39" s="16"/>
      <c r="E39" s="17"/>
      <c r="F39" s="11"/>
      <c r="G39" s="11"/>
      <c r="H39" s="11"/>
      <c r="I39" s="19"/>
      <c r="J39" s="4"/>
      <c r="K39" s="2"/>
      <c r="L39" s="2"/>
    </row>
    <row r="40" spans="1:12" x14ac:dyDescent="0.3">
      <c r="A40" s="12"/>
      <c r="B40" s="5"/>
      <c r="D40" s="16"/>
      <c r="E40" s="17"/>
      <c r="F40" s="11"/>
      <c r="G40" s="11"/>
      <c r="H40" s="11"/>
      <c r="I40" s="19"/>
      <c r="J40" s="4"/>
      <c r="K40" s="2"/>
      <c r="L40" s="2"/>
    </row>
    <row r="41" spans="1:12" x14ac:dyDescent="0.3">
      <c r="A41" s="12"/>
      <c r="B41" s="5"/>
      <c r="D41" s="16"/>
      <c r="E41" s="17"/>
      <c r="F41" s="11"/>
      <c r="G41" s="11"/>
      <c r="H41" s="11"/>
      <c r="I41" s="19"/>
      <c r="J41" s="4"/>
      <c r="K41" s="2"/>
      <c r="L41" s="2"/>
    </row>
    <row r="42" spans="1:12" x14ac:dyDescent="0.3">
      <c r="A42" s="12"/>
      <c r="B42" s="5"/>
      <c r="D42" s="16"/>
      <c r="E42" s="17"/>
      <c r="F42" s="11"/>
      <c r="G42" s="11"/>
      <c r="H42" s="11"/>
      <c r="I42" s="19"/>
      <c r="J42" s="4"/>
      <c r="K42" s="2"/>
      <c r="L42" s="2"/>
    </row>
    <row r="43" spans="1:12" x14ac:dyDescent="0.3">
      <c r="A43" s="12"/>
      <c r="B43" s="5"/>
      <c r="D43" s="16"/>
      <c r="E43" s="17"/>
      <c r="F43" s="11"/>
      <c r="G43" s="11"/>
      <c r="H43" s="11"/>
      <c r="I43" s="19"/>
      <c r="J43" s="4"/>
      <c r="K43" s="2"/>
      <c r="L43" s="2"/>
    </row>
    <row r="44" spans="1:12" x14ac:dyDescent="0.3">
      <c r="A44" s="12"/>
      <c r="B44" s="5"/>
      <c r="D44" s="16"/>
      <c r="E44" s="17"/>
      <c r="F44" s="11"/>
      <c r="G44" s="11"/>
      <c r="H44" s="11"/>
      <c r="I44" s="19"/>
      <c r="J44" s="4"/>
      <c r="K44" s="2"/>
      <c r="L44" s="2"/>
    </row>
    <row r="45" spans="1:12" x14ac:dyDescent="0.3">
      <c r="A45" s="12"/>
      <c r="B45" s="5"/>
      <c r="D45" s="16"/>
      <c r="E45" s="17"/>
      <c r="F45" s="11"/>
      <c r="G45" s="11"/>
      <c r="H45" s="11"/>
      <c r="I45" s="19"/>
      <c r="J45" s="4"/>
      <c r="K45" s="2"/>
      <c r="L45" s="2"/>
    </row>
    <row r="46" spans="1:12" x14ac:dyDescent="0.3">
      <c r="A46" s="12"/>
      <c r="B46" s="5"/>
      <c r="D46" s="16"/>
      <c r="E46" s="17"/>
      <c r="F46" s="11"/>
      <c r="G46" s="11"/>
      <c r="H46" s="11"/>
      <c r="I46" s="19"/>
      <c r="J46" s="4"/>
      <c r="K46" s="2"/>
      <c r="L46" s="2"/>
    </row>
    <row r="47" spans="1:12" x14ac:dyDescent="0.3">
      <c r="A47" s="12"/>
      <c r="B47" s="5"/>
      <c r="D47" s="16"/>
      <c r="E47" s="17"/>
      <c r="F47" s="11"/>
      <c r="G47" s="11"/>
      <c r="H47" s="11"/>
      <c r="I47" s="19"/>
      <c r="J47" s="4"/>
      <c r="K47" s="2"/>
      <c r="L47" s="2"/>
    </row>
    <row r="48" spans="1:12" x14ac:dyDescent="0.3">
      <c r="A48" s="12"/>
      <c r="B48" s="5"/>
      <c r="D48" s="16"/>
      <c r="E48" s="17"/>
      <c r="F48" s="11"/>
      <c r="G48" s="11"/>
      <c r="H48" s="11"/>
      <c r="I48" s="19"/>
      <c r="J48" s="4"/>
      <c r="K48" s="2"/>
      <c r="L48" s="2"/>
    </row>
    <row r="49" spans="1:12" x14ac:dyDescent="0.3">
      <c r="A49" s="12"/>
      <c r="B49" s="5"/>
      <c r="D49" s="16"/>
      <c r="E49" s="17"/>
      <c r="F49" s="11"/>
      <c r="G49" s="11"/>
      <c r="H49" s="11"/>
      <c r="I49" s="19"/>
      <c r="J49" s="4"/>
      <c r="K49" s="2"/>
      <c r="L49" s="2"/>
    </row>
    <row r="50" spans="1:12" x14ac:dyDescent="0.3">
      <c r="A50" s="12"/>
      <c r="B50" s="5"/>
      <c r="D50" s="16"/>
      <c r="E50" s="17"/>
      <c r="F50" s="11"/>
      <c r="G50" s="11"/>
      <c r="H50" s="11"/>
      <c r="I50" s="19"/>
      <c r="J50" s="4"/>
      <c r="K50" s="2"/>
      <c r="L50" s="2"/>
    </row>
    <row r="51" spans="1:12" x14ac:dyDescent="0.3">
      <c r="A51" s="12"/>
      <c r="B51" s="5"/>
      <c r="D51" s="16"/>
      <c r="E51" s="17"/>
      <c r="F51" s="11"/>
      <c r="G51" s="11"/>
      <c r="H51" s="11"/>
      <c r="I51" s="19"/>
      <c r="J51" s="4"/>
      <c r="K51" s="2"/>
      <c r="L51" s="2"/>
    </row>
    <row r="52" spans="1:12" x14ac:dyDescent="0.3">
      <c r="A52" s="12"/>
      <c r="B52" s="5"/>
      <c r="D52" s="16"/>
      <c r="E52" s="17"/>
      <c r="F52" s="11"/>
      <c r="G52" s="11"/>
      <c r="H52" s="11"/>
      <c r="I52" s="19"/>
      <c r="J52" s="4"/>
      <c r="K52" s="2"/>
      <c r="L52" s="2"/>
    </row>
    <row r="53" spans="1:12" x14ac:dyDescent="0.3">
      <c r="A53" s="12"/>
      <c r="B53" s="5"/>
      <c r="D53" s="16"/>
      <c r="E53" s="17"/>
      <c r="F53" s="11"/>
      <c r="G53" s="11"/>
      <c r="H53" s="11"/>
      <c r="I53" s="19"/>
      <c r="J53" s="4"/>
      <c r="K53" s="2"/>
      <c r="L53" s="2"/>
    </row>
    <row r="54" spans="1:12" x14ac:dyDescent="0.3">
      <c r="A54" s="12"/>
      <c r="B54" s="5"/>
      <c r="D54" s="16"/>
      <c r="E54" s="17"/>
      <c r="F54" s="11"/>
      <c r="G54" s="11"/>
      <c r="H54" s="11"/>
      <c r="I54" s="19"/>
      <c r="J54" s="4"/>
      <c r="K54" s="2"/>
      <c r="L54" s="2"/>
    </row>
    <row r="55" spans="1:12" x14ac:dyDescent="0.3">
      <c r="A55" s="12"/>
      <c r="B55" s="5"/>
      <c r="D55" s="16"/>
      <c r="E55" s="17"/>
      <c r="F55" s="11"/>
      <c r="G55" s="11"/>
      <c r="H55" s="11"/>
      <c r="I55" s="19"/>
      <c r="J55" s="4"/>
      <c r="K55" s="2"/>
      <c r="L55" s="2"/>
    </row>
    <row r="56" spans="1:12" x14ac:dyDescent="0.3">
      <c r="A56" s="12"/>
      <c r="B56" s="5"/>
      <c r="D56" s="16"/>
      <c r="E56" s="17"/>
      <c r="F56" s="11"/>
      <c r="G56" s="11"/>
      <c r="H56" s="11"/>
      <c r="I56" s="19"/>
      <c r="J56" s="4"/>
      <c r="K56" s="2"/>
      <c r="L56" s="2"/>
    </row>
    <row r="57" spans="1:12" x14ac:dyDescent="0.3">
      <c r="A57" s="12"/>
      <c r="B57" s="5"/>
      <c r="D57" s="16"/>
      <c r="E57" s="17"/>
      <c r="F57" s="11"/>
      <c r="G57" s="11"/>
      <c r="H57" s="11"/>
      <c r="I57" s="19"/>
      <c r="J57" s="4"/>
      <c r="K57" s="2"/>
      <c r="L57" s="2"/>
    </row>
    <row r="58" spans="1:12" x14ac:dyDescent="0.3">
      <c r="A58" s="12"/>
      <c r="B58" s="5"/>
      <c r="D58" s="16"/>
      <c r="E58" s="17"/>
      <c r="F58" s="11"/>
      <c r="G58" s="11"/>
      <c r="H58" s="11"/>
      <c r="I58" s="19"/>
      <c r="J58" s="4"/>
      <c r="K58" s="2"/>
      <c r="L58" s="2"/>
    </row>
    <row r="59" spans="1:12" x14ac:dyDescent="0.3">
      <c r="A59" s="12"/>
      <c r="B59" s="5"/>
      <c r="D59" s="16"/>
      <c r="E59" s="17"/>
      <c r="F59" s="11"/>
      <c r="G59" s="11"/>
      <c r="H59" s="11"/>
      <c r="I59" s="19"/>
      <c r="J59" s="4"/>
      <c r="K59" s="2"/>
      <c r="L59" s="2"/>
    </row>
    <row r="60" spans="1:12" x14ac:dyDescent="0.3">
      <c r="A60" s="12"/>
      <c r="B60" s="5"/>
      <c r="D60" s="16"/>
      <c r="E60" s="17"/>
      <c r="F60" s="11"/>
      <c r="G60" s="11"/>
      <c r="H60" s="11"/>
      <c r="I60" s="19"/>
      <c r="J60" s="4"/>
      <c r="K60" s="2"/>
      <c r="L60" s="2"/>
    </row>
    <row r="61" spans="1:12" x14ac:dyDescent="0.3">
      <c r="A61" s="12"/>
      <c r="B61" s="5"/>
      <c r="D61" s="16"/>
      <c r="E61" s="17"/>
      <c r="F61" s="11"/>
      <c r="G61" s="11"/>
      <c r="H61" s="11"/>
      <c r="I61" s="19"/>
      <c r="J61" s="4"/>
      <c r="K61" s="2"/>
      <c r="L61" s="2"/>
    </row>
    <row r="62" spans="1:12" x14ac:dyDescent="0.3">
      <c r="D62" s="16"/>
      <c r="E62" s="17"/>
    </row>
    <row r="63" spans="1:12" x14ac:dyDescent="0.3">
      <c r="D63" s="16"/>
      <c r="E63" s="17"/>
    </row>
    <row r="64" spans="1:12" x14ac:dyDescent="0.3">
      <c r="D64" s="16"/>
      <c r="E64" s="17"/>
    </row>
    <row r="65" spans="4:5" x14ac:dyDescent="0.3">
      <c r="D65" s="16"/>
      <c r="E65" s="17"/>
    </row>
    <row r="66" spans="4:5" x14ac:dyDescent="0.3">
      <c r="D66" s="16"/>
      <c r="E66" s="17"/>
    </row>
    <row r="67" spans="4:5" x14ac:dyDescent="0.3">
      <c r="D67" s="16"/>
      <c r="E67" s="17"/>
    </row>
    <row r="68" spans="4:5" x14ac:dyDescent="0.3">
      <c r="D68" s="16"/>
      <c r="E68" s="17"/>
    </row>
    <row r="69" spans="4:5" x14ac:dyDescent="0.3">
      <c r="D69" s="16"/>
      <c r="E69" s="17"/>
    </row>
    <row r="70" spans="4:5" x14ac:dyDescent="0.3">
      <c r="D70" s="16"/>
      <c r="E70" s="17"/>
    </row>
    <row r="71" spans="4:5" x14ac:dyDescent="0.3">
      <c r="D71" s="16"/>
      <c r="E71" s="17"/>
    </row>
    <row r="72" spans="4:5" x14ac:dyDescent="0.3">
      <c r="D72" s="16"/>
      <c r="E72" s="17"/>
    </row>
    <row r="73" spans="4:5" x14ac:dyDescent="0.3">
      <c r="D73" s="16"/>
      <c r="E73" s="17"/>
    </row>
    <row r="74" spans="4:5" x14ac:dyDescent="0.3">
      <c r="D74" s="16"/>
      <c r="E74" s="17"/>
    </row>
    <row r="75" spans="4:5" x14ac:dyDescent="0.3">
      <c r="D75" s="16"/>
      <c r="E75" s="17"/>
    </row>
    <row r="76" spans="4:5" x14ac:dyDescent="0.3">
      <c r="D76" s="16"/>
      <c r="E76" s="17"/>
    </row>
    <row r="77" spans="4:5" x14ac:dyDescent="0.3">
      <c r="D77" s="16"/>
      <c r="E77" s="17"/>
    </row>
    <row r="78" spans="4:5" x14ac:dyDescent="0.3">
      <c r="D78" s="16"/>
      <c r="E78" s="17"/>
    </row>
    <row r="79" spans="4:5" x14ac:dyDescent="0.3">
      <c r="D79" s="16"/>
      <c r="E79" s="17"/>
    </row>
    <row r="80" spans="4:5" x14ac:dyDescent="0.3">
      <c r="D80" s="16"/>
      <c r="E80" s="17"/>
    </row>
    <row r="81" spans="4:5" x14ac:dyDescent="0.3">
      <c r="D81" s="16"/>
      <c r="E81" s="17"/>
    </row>
    <row r="82" spans="4:5" x14ac:dyDescent="0.3">
      <c r="D82" s="16"/>
      <c r="E82" s="17"/>
    </row>
    <row r="83" spans="4:5" x14ac:dyDescent="0.3">
      <c r="D83" s="16"/>
      <c r="E83" s="17"/>
    </row>
    <row r="84" spans="4:5" x14ac:dyDescent="0.3">
      <c r="D84" s="16"/>
      <c r="E84" s="17"/>
    </row>
    <row r="85" spans="4:5" x14ac:dyDescent="0.3">
      <c r="D85" s="16"/>
      <c r="E85" s="17"/>
    </row>
    <row r="86" spans="4:5" x14ac:dyDescent="0.3">
      <c r="D86" s="16"/>
      <c r="E86" s="17"/>
    </row>
    <row r="87" spans="4:5" x14ac:dyDescent="0.3">
      <c r="D87" s="16"/>
      <c r="E87" s="17"/>
    </row>
    <row r="88" spans="4:5" x14ac:dyDescent="0.3">
      <c r="D88" s="16"/>
      <c r="E88" s="17"/>
    </row>
    <row r="89" spans="4:5" x14ac:dyDescent="0.3">
      <c r="D89" s="16"/>
      <c r="E89" s="17"/>
    </row>
    <row r="90" spans="4:5" x14ac:dyDescent="0.3">
      <c r="D90" s="16"/>
      <c r="E90" s="17"/>
    </row>
    <row r="91" spans="4:5" x14ac:dyDescent="0.3">
      <c r="D91" s="16"/>
      <c r="E91" s="17"/>
    </row>
    <row r="92" spans="4:5" x14ac:dyDescent="0.3">
      <c r="D92" s="16"/>
      <c r="E92" s="17"/>
    </row>
    <row r="93" spans="4:5" x14ac:dyDescent="0.3">
      <c r="D93" s="16"/>
      <c r="E93" s="17"/>
    </row>
    <row r="94" spans="4:5" x14ac:dyDescent="0.3">
      <c r="D94" s="16"/>
      <c r="E94" s="17"/>
    </row>
    <row r="95" spans="4:5" x14ac:dyDescent="0.3">
      <c r="D95" s="16"/>
      <c r="E95" s="17"/>
    </row>
    <row r="96" spans="4:5" x14ac:dyDescent="0.3">
      <c r="D96" s="16"/>
      <c r="E96" s="17"/>
    </row>
    <row r="97" spans="4:5" x14ac:dyDescent="0.3">
      <c r="D97" s="16"/>
      <c r="E97" s="17"/>
    </row>
    <row r="98" spans="4:5" x14ac:dyDescent="0.3">
      <c r="D98" s="16"/>
      <c r="E98" s="17"/>
    </row>
    <row r="99" spans="4:5" x14ac:dyDescent="0.3">
      <c r="D99" s="16"/>
      <c r="E99" s="17"/>
    </row>
    <row r="100" spans="4:5" x14ac:dyDescent="0.3">
      <c r="D100" s="16"/>
      <c r="E100" s="17"/>
    </row>
    <row r="101" spans="4:5" x14ac:dyDescent="0.3">
      <c r="D101" s="16"/>
      <c r="E101" s="17"/>
    </row>
    <row r="102" spans="4:5" x14ac:dyDescent="0.3">
      <c r="D102" s="16"/>
      <c r="E102" s="17"/>
    </row>
    <row r="103" spans="4:5" x14ac:dyDescent="0.3">
      <c r="D103" s="16"/>
      <c r="E103" s="17"/>
    </row>
    <row r="104" spans="4:5" x14ac:dyDescent="0.3">
      <c r="D104" s="16"/>
      <c r="E104" s="17"/>
    </row>
    <row r="105" spans="4:5" x14ac:dyDescent="0.3">
      <c r="D105" s="16"/>
      <c r="E105" s="17"/>
    </row>
    <row r="106" spans="4:5" x14ac:dyDescent="0.3">
      <c r="D106" s="16"/>
      <c r="E106" s="17"/>
    </row>
    <row r="107" spans="4:5" x14ac:dyDescent="0.3">
      <c r="D107" s="16"/>
      <c r="E107" s="17"/>
    </row>
    <row r="108" spans="4:5" x14ac:dyDescent="0.3">
      <c r="D108" s="16"/>
      <c r="E108" s="17"/>
    </row>
    <row r="109" spans="4:5" x14ac:dyDescent="0.3">
      <c r="D109" s="16"/>
      <c r="E109" s="17"/>
    </row>
    <row r="110" spans="4:5" x14ac:dyDescent="0.3">
      <c r="D110" s="16"/>
      <c r="E110" s="17"/>
    </row>
    <row r="111" spans="4:5" x14ac:dyDescent="0.3">
      <c r="D111" s="16"/>
      <c r="E111" s="17"/>
    </row>
    <row r="112" spans="4:5" x14ac:dyDescent="0.3">
      <c r="D112" s="16"/>
      <c r="E112" s="17"/>
    </row>
    <row r="113" spans="4:5" x14ac:dyDescent="0.3">
      <c r="D113" s="16"/>
      <c r="E113" s="17"/>
    </row>
    <row r="114" spans="4:5" x14ac:dyDescent="0.3">
      <c r="D114" s="16"/>
      <c r="E114" s="17"/>
    </row>
    <row r="115" spans="4:5" x14ac:dyDescent="0.3">
      <c r="D115" s="16"/>
      <c r="E115" s="17"/>
    </row>
    <row r="116" spans="4:5" x14ac:dyDescent="0.3">
      <c r="D116" s="16"/>
      <c r="E116" s="17"/>
    </row>
    <row r="117" spans="4:5" x14ac:dyDescent="0.3">
      <c r="D117" s="16"/>
      <c r="E117" s="17"/>
    </row>
    <row r="118" spans="4:5" x14ac:dyDescent="0.3">
      <c r="D118" s="16"/>
      <c r="E118" s="17"/>
    </row>
    <row r="119" spans="4:5" x14ac:dyDescent="0.3">
      <c r="D119" s="16"/>
      <c r="E119" s="17"/>
    </row>
    <row r="120" spans="4:5" x14ac:dyDescent="0.3">
      <c r="D120" s="16"/>
      <c r="E120" s="17"/>
    </row>
    <row r="121" spans="4:5" x14ac:dyDescent="0.3">
      <c r="D121" s="16"/>
      <c r="E121" s="17"/>
    </row>
    <row r="122" spans="4:5" x14ac:dyDescent="0.3">
      <c r="D122" s="16"/>
    </row>
    <row r="123" spans="4:5" x14ac:dyDescent="0.3">
      <c r="D123" s="16"/>
    </row>
    <row r="124" spans="4:5" x14ac:dyDescent="0.3">
      <c r="D124" s="16"/>
    </row>
    <row r="125" spans="4:5" x14ac:dyDescent="0.3">
      <c r="D125" s="16"/>
    </row>
    <row r="126" spans="4:5" x14ac:dyDescent="0.3">
      <c r="D126" s="16"/>
    </row>
    <row r="127" spans="4:5" x14ac:dyDescent="0.3">
      <c r="D127" s="16"/>
    </row>
    <row r="128" spans="4:5" x14ac:dyDescent="0.3">
      <c r="D128" s="16"/>
    </row>
    <row r="129" spans="4:4" x14ac:dyDescent="0.3">
      <c r="D129" s="16"/>
    </row>
    <row r="130" spans="4:4" x14ac:dyDescent="0.3">
      <c r="D130" s="16"/>
    </row>
    <row r="131" spans="4:4" x14ac:dyDescent="0.3">
      <c r="D131" s="16"/>
    </row>
    <row r="132" spans="4:4" x14ac:dyDescent="0.3">
      <c r="D132" s="16"/>
    </row>
    <row r="133" spans="4:4" x14ac:dyDescent="0.3">
      <c r="D133" s="16"/>
    </row>
    <row r="134" spans="4:4" x14ac:dyDescent="0.3">
      <c r="D134" s="16"/>
    </row>
    <row r="135" spans="4:4" x14ac:dyDescent="0.3">
      <c r="D135" s="16"/>
    </row>
    <row r="136" spans="4:4" x14ac:dyDescent="0.3">
      <c r="D136" s="16"/>
    </row>
    <row r="137" spans="4:4" x14ac:dyDescent="0.3">
      <c r="D137" s="16"/>
    </row>
    <row r="138" spans="4:4" x14ac:dyDescent="0.3">
      <c r="D138" s="16"/>
    </row>
    <row r="139" spans="4:4" x14ac:dyDescent="0.3">
      <c r="D139" s="16"/>
    </row>
    <row r="140" spans="4:4" x14ac:dyDescent="0.3">
      <c r="D140" s="16"/>
    </row>
    <row r="141" spans="4:4" x14ac:dyDescent="0.3">
      <c r="D141" s="16"/>
    </row>
    <row r="142" spans="4:4" x14ac:dyDescent="0.3">
      <c r="D142" s="16"/>
    </row>
    <row r="143" spans="4:4" x14ac:dyDescent="0.3">
      <c r="D143" s="16"/>
    </row>
    <row r="144" spans="4:4" x14ac:dyDescent="0.3">
      <c r="D144" s="16"/>
    </row>
    <row r="145" spans="4:4" x14ac:dyDescent="0.3">
      <c r="D145" s="16"/>
    </row>
    <row r="146" spans="4:4" x14ac:dyDescent="0.3">
      <c r="D146" s="16"/>
    </row>
    <row r="147" spans="4:4" x14ac:dyDescent="0.3">
      <c r="D147" s="16"/>
    </row>
    <row r="148" spans="4:4" x14ac:dyDescent="0.3">
      <c r="D148" s="16"/>
    </row>
    <row r="149" spans="4:4" x14ac:dyDescent="0.3">
      <c r="D149" s="16"/>
    </row>
    <row r="150" spans="4:4" x14ac:dyDescent="0.3">
      <c r="D150" s="16"/>
    </row>
    <row r="151" spans="4:4" x14ac:dyDescent="0.3">
      <c r="D151" s="16"/>
    </row>
    <row r="152" spans="4:4" x14ac:dyDescent="0.3">
      <c r="D152" s="16"/>
    </row>
    <row r="153" spans="4:4" x14ac:dyDescent="0.3">
      <c r="D153" s="16"/>
    </row>
    <row r="154" spans="4:4" x14ac:dyDescent="0.3">
      <c r="D154" s="16"/>
    </row>
    <row r="155" spans="4:4" x14ac:dyDescent="0.3">
      <c r="D155" s="16"/>
    </row>
    <row r="156" spans="4:4" x14ac:dyDescent="0.3">
      <c r="D156" s="16"/>
    </row>
    <row r="157" spans="4:4" x14ac:dyDescent="0.3">
      <c r="D157" s="16"/>
    </row>
    <row r="158" spans="4:4" x14ac:dyDescent="0.3">
      <c r="D158" s="16"/>
    </row>
    <row r="159" spans="4:4" x14ac:dyDescent="0.3">
      <c r="D159" s="16"/>
    </row>
    <row r="160" spans="4:4" x14ac:dyDescent="0.3">
      <c r="D160" s="16"/>
    </row>
    <row r="161" spans="4:4" x14ac:dyDescent="0.3">
      <c r="D161" s="16"/>
    </row>
    <row r="162" spans="4:4" x14ac:dyDescent="0.3">
      <c r="D162" s="16"/>
    </row>
    <row r="163" spans="4:4" x14ac:dyDescent="0.3">
      <c r="D163" s="16"/>
    </row>
    <row r="164" spans="4:4" x14ac:dyDescent="0.3">
      <c r="D164" s="16"/>
    </row>
    <row r="165" spans="4:4" x14ac:dyDescent="0.3">
      <c r="D165" s="16"/>
    </row>
    <row r="166" spans="4:4" x14ac:dyDescent="0.3">
      <c r="D166" s="16"/>
    </row>
    <row r="167" spans="4:4" x14ac:dyDescent="0.3">
      <c r="D167" s="16"/>
    </row>
    <row r="168" spans="4:4" x14ac:dyDescent="0.3">
      <c r="D168" s="16"/>
    </row>
    <row r="169" spans="4:4" x14ac:dyDescent="0.3">
      <c r="D169" s="16"/>
    </row>
  </sheetData>
  <mergeCells count="1">
    <mergeCell ref="A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EJEMPLO WEB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campal</dc:creator>
  <cp:lastModifiedBy>campal</cp:lastModifiedBy>
  <dcterms:created xsi:type="dcterms:W3CDTF">2021-06-22T13:33:01Z</dcterms:created>
  <dcterms:modified xsi:type="dcterms:W3CDTF">2021-10-07T15:23:10Z</dcterms:modified>
</cp:coreProperties>
</file>